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nan0312\Desktop\R８入札工事\佐古保育所調理室屋上防水工事\実施設計書（確認中）\01-内訳書\金入り設計書\"/>
    </mc:Choice>
  </mc:AlternateContent>
  <xr:revisionPtr revIDLastSave="0" documentId="13_ncr:1_{568D3F9D-6497-42C7-AEE1-058B027F84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21" r:id="rId1"/>
    <sheet name="工事概要" sheetId="22" r:id="rId2"/>
    <sheet name="種目別内訳" sheetId="6" r:id="rId3"/>
    <sheet name="科目別内訳" sheetId="7" r:id="rId4"/>
    <sheet name="細目別内訳" sheetId="17" r:id="rId5"/>
    <sheet name="共通仮設費(積上げ)" sheetId="9" r:id="rId6"/>
    <sheet name="×複合単価" sheetId="18" state="hidden" r:id="rId7"/>
  </sheets>
  <definedNames>
    <definedName name="_xlnm._FilterDatabase" localSheetId="6" hidden="1">×複合単価!$C$1:$C$7</definedName>
    <definedName name="_xlnm._FilterDatabase" localSheetId="3" hidden="1">科目別内訳!$H$1:$H$41</definedName>
    <definedName name="_xlnm._FilterDatabase" localSheetId="4" hidden="1">細目別内訳!$H$1:$H$113</definedName>
    <definedName name="_xlnm.Print_Area" localSheetId="6">×複合単価!$B$8:$L$79</definedName>
    <definedName name="_xlnm.Print_Area" localSheetId="3">科目別内訳!$B$6:$K$43</definedName>
    <definedName name="_xlnm.Print_Area" localSheetId="5">'共通仮設費(積上げ)'!$B$6:$L$79</definedName>
    <definedName name="_xlnm.Print_Area" localSheetId="1">工事概要!$B$2:$CT$42</definedName>
    <definedName name="_xlnm.Print_Area" localSheetId="4">細目別内訳!$B$6:$L$149</definedName>
    <definedName name="_xlnm.Print_Area" localSheetId="2">種目別内訳!$B$6:$L$43</definedName>
    <definedName name="_xlnm.Print_Area" localSheetId="0">表紙!$B$2:$CT$39</definedName>
    <definedName name="_xlnm.Print_Titles" localSheetId="6">×複合単価!$6:$7</definedName>
    <definedName name="_xlnm.Print_Titles" localSheetId="3">科目別内訳!$6:$7</definedName>
    <definedName name="_xlnm.Print_Titles" localSheetId="5">'共通仮設費(積上げ)'!$6:$7</definedName>
    <definedName name="_xlnm.Print_Titles" localSheetId="4">細目別内訳!$6:$7</definedName>
    <definedName name="_xlnm.Print_Titles" localSheetId="2">種目別内訳!$6:$7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5" i="18" l="1"/>
  <c r="O79" i="18"/>
  <c r="R79" i="18" s="1"/>
  <c r="O78" i="18"/>
  <c r="R78" i="18" s="1"/>
  <c r="O77" i="18"/>
  <c r="R77" i="18" s="1"/>
  <c r="O76" i="18"/>
  <c r="R76" i="18" s="1"/>
  <c r="O75" i="18"/>
  <c r="R75" i="18" s="1"/>
  <c r="O74" i="18"/>
  <c r="R74" i="18" s="1"/>
  <c r="O73" i="18"/>
  <c r="R73" i="18" s="1"/>
  <c r="O72" i="18"/>
  <c r="R72" i="18" s="1"/>
  <c r="O71" i="18"/>
  <c r="R71" i="18" s="1"/>
  <c r="O70" i="18"/>
  <c r="R70" i="18" s="1"/>
  <c r="O69" i="18"/>
  <c r="R69" i="18" s="1"/>
  <c r="O68" i="18"/>
  <c r="R68" i="18" s="1"/>
  <c r="O67" i="18"/>
  <c r="R67" i="18" s="1"/>
  <c r="O66" i="18"/>
  <c r="R66" i="18" s="1"/>
  <c r="O65" i="18"/>
  <c r="R65" i="18" s="1"/>
  <c r="O64" i="18"/>
  <c r="R64" i="18" s="1"/>
  <c r="O63" i="18"/>
  <c r="R63" i="18" s="1"/>
  <c r="O62" i="18"/>
  <c r="R62" i="18" s="1"/>
  <c r="O61" i="18"/>
  <c r="R61" i="18" s="1"/>
  <c r="O60" i="18"/>
  <c r="R60" i="18" s="1"/>
  <c r="O59" i="18"/>
  <c r="R59" i="18" s="1"/>
  <c r="R58" i="18"/>
  <c r="O57" i="18"/>
  <c r="R57" i="18" s="1"/>
  <c r="O56" i="18"/>
  <c r="R56" i="18" s="1"/>
  <c r="O55" i="18"/>
  <c r="R55" i="18" s="1"/>
  <c r="R54" i="18"/>
  <c r="R50" i="18"/>
  <c r="O49" i="18"/>
  <c r="R49" i="18" s="1"/>
  <c r="O48" i="18"/>
  <c r="R48" i="18" s="1"/>
  <c r="O53" i="18"/>
  <c r="P53" i="18" s="1"/>
  <c r="G53" i="18" s="1"/>
  <c r="H53" i="18" s="1"/>
  <c r="O47" i="18"/>
  <c r="R47" i="18" s="1"/>
  <c r="O46" i="18"/>
  <c r="R46" i="18" s="1"/>
  <c r="O45" i="18"/>
  <c r="R45" i="18" s="1"/>
  <c r="O44" i="18"/>
  <c r="R44" i="18" s="1"/>
  <c r="P57" i="18" l="1"/>
  <c r="G57" i="18" s="1"/>
  <c r="H57" i="18" s="1"/>
  <c r="P71" i="18"/>
  <c r="G71" i="18" s="1"/>
  <c r="H71" i="18" s="1"/>
  <c r="P61" i="18"/>
  <c r="G61" i="18" s="1"/>
  <c r="H61" i="18" s="1"/>
  <c r="P75" i="18"/>
  <c r="G75" i="18" s="1"/>
  <c r="H75" i="18" s="1"/>
  <c r="P65" i="18"/>
  <c r="G65" i="18" s="1"/>
  <c r="H65" i="18" s="1"/>
  <c r="P47" i="18"/>
  <c r="G47" i="18" s="1"/>
  <c r="H47" i="18" s="1"/>
  <c r="P49" i="18"/>
  <c r="G49" i="18" s="1"/>
  <c r="H49" i="18" s="1"/>
  <c r="N51" i="18" s="1"/>
  <c r="O51" i="18" s="1"/>
  <c r="P79" i="18"/>
  <c r="G79" i="18" s="1"/>
  <c r="P55" i="18"/>
  <c r="G55" i="18" s="1"/>
  <c r="H55" i="18" s="1"/>
  <c r="P69" i="18"/>
  <c r="G69" i="18" s="1"/>
  <c r="H69" i="18" s="1"/>
  <c r="P59" i="18"/>
  <c r="G59" i="18" s="1"/>
  <c r="H59" i="18" s="1"/>
  <c r="P73" i="18"/>
  <c r="G73" i="18" s="1"/>
  <c r="H73" i="18" s="1"/>
  <c r="P63" i="18"/>
  <c r="G63" i="18" s="1"/>
  <c r="H63" i="18" s="1"/>
  <c r="P45" i="18"/>
  <c r="G45" i="18" s="1"/>
  <c r="P77" i="18"/>
  <c r="G77" i="18" s="1"/>
  <c r="P67" i="18"/>
  <c r="G67" i="18" s="1"/>
  <c r="H67" i="18" s="1"/>
  <c r="R16" i="18"/>
  <c r="O15" i="18"/>
  <c r="R15" i="18" s="1"/>
  <c r="O14" i="18"/>
  <c r="R14" i="18" s="1"/>
  <c r="O13" i="18"/>
  <c r="P13" i="18" s="1"/>
  <c r="G13" i="18" s="1"/>
  <c r="H13" i="18" s="1"/>
  <c r="R51" i="18" l="1"/>
  <c r="P51" i="18" s="1"/>
  <c r="G51" i="18" s="1"/>
  <c r="H51" i="18" s="1"/>
  <c r="H77" i="18" s="1"/>
  <c r="H79" i="18" s="1"/>
  <c r="P15" i="18"/>
  <c r="G15" i="18" s="1"/>
  <c r="H15" i="18" s="1"/>
  <c r="O17" i="18" s="1"/>
  <c r="R17" i="18" l="1"/>
  <c r="P17" i="18" s="1"/>
  <c r="G17" i="18" s="1"/>
  <c r="H17" i="18" s="1"/>
  <c r="O43" i="18" l="1"/>
  <c r="R43" i="18" s="1"/>
  <c r="O42" i="18"/>
  <c r="R42" i="18" s="1"/>
  <c r="O41" i="18"/>
  <c r="R41" i="18" s="1"/>
  <c r="O40" i="18"/>
  <c r="R40" i="18" s="1"/>
  <c r="O39" i="18"/>
  <c r="R39" i="18" s="1"/>
  <c r="O38" i="18"/>
  <c r="R38" i="18" s="1"/>
  <c r="O37" i="18"/>
  <c r="R37" i="18" s="1"/>
  <c r="O36" i="18"/>
  <c r="R36" i="18" s="1"/>
  <c r="P37" i="18" s="1"/>
  <c r="G37" i="18" s="1"/>
  <c r="H37" i="18" s="1"/>
  <c r="O35" i="18"/>
  <c r="R35" i="18" s="1"/>
  <c r="O34" i="18"/>
  <c r="R34" i="18" s="1"/>
  <c r="O33" i="18"/>
  <c r="R33" i="18" s="1"/>
  <c r="O32" i="18"/>
  <c r="R32" i="18" s="1"/>
  <c r="O31" i="18"/>
  <c r="O30" i="18"/>
  <c r="R30" i="18" s="1"/>
  <c r="O29" i="18"/>
  <c r="R29" i="18" s="1"/>
  <c r="O28" i="18"/>
  <c r="R28" i="18" s="1"/>
  <c r="O27" i="18"/>
  <c r="R27" i="18" s="1"/>
  <c r="O26" i="18"/>
  <c r="R26" i="18" s="1"/>
  <c r="O25" i="18"/>
  <c r="R25" i="18" s="1"/>
  <c r="O24" i="18"/>
  <c r="R24" i="18" s="1"/>
  <c r="O23" i="18"/>
  <c r="R23" i="18" s="1"/>
  <c r="R22" i="18"/>
  <c r="O21" i="18"/>
  <c r="R21" i="18" s="1"/>
  <c r="O20" i="18"/>
  <c r="R20" i="18" s="1"/>
  <c r="O19" i="18"/>
  <c r="R19" i="18" s="1"/>
  <c r="R18" i="18"/>
  <c r="O11" i="18"/>
  <c r="R11" i="18" s="1"/>
  <c r="O10" i="18"/>
  <c r="R10" i="18" s="1"/>
  <c r="O9" i="18"/>
  <c r="R9" i="18" s="1"/>
  <c r="O8" i="18"/>
  <c r="R8" i="18" s="1"/>
  <c r="P33" i="18" l="1"/>
  <c r="G33" i="18" s="1"/>
  <c r="H33" i="18" s="1"/>
  <c r="P27" i="18"/>
  <c r="G27" i="18" s="1"/>
  <c r="H27" i="18" s="1"/>
  <c r="P29" i="18"/>
  <c r="G29" i="18" s="1"/>
  <c r="H29" i="18" s="1"/>
  <c r="P43" i="18"/>
  <c r="G43" i="18" s="1"/>
  <c r="R31" i="18"/>
  <c r="P31" i="18" s="1"/>
  <c r="G31" i="18" s="1"/>
  <c r="H31" i="18" s="1"/>
  <c r="P11" i="18"/>
  <c r="G11" i="18" s="1"/>
  <c r="H11" i="18" s="1"/>
  <c r="P19" i="18"/>
  <c r="G19" i="18" s="1"/>
  <c r="H19" i="18" s="1"/>
  <c r="P23" i="18"/>
  <c r="G23" i="18" s="1"/>
  <c r="H23" i="18" s="1"/>
  <c r="P35" i="18"/>
  <c r="G35" i="18" s="1"/>
  <c r="H35" i="18" s="1"/>
  <c r="P25" i="18"/>
  <c r="G25" i="18" s="1"/>
  <c r="H25" i="18" s="1"/>
  <c r="P39" i="18"/>
  <c r="G39" i="18" s="1"/>
  <c r="H39" i="18" s="1"/>
  <c r="P9" i="18"/>
  <c r="G9" i="18" s="1"/>
  <c r="P21" i="18"/>
  <c r="G21" i="18" s="1"/>
  <c r="H21" i="18" s="1"/>
  <c r="P41" i="18"/>
  <c r="G41" i="18" s="1"/>
  <c r="H41" i="18" l="1"/>
  <c r="H43" i="18" s="1"/>
  <c r="M5" i="18" l="1"/>
</calcChain>
</file>

<file path=xl/sharedStrings.xml><?xml version="1.0" encoding="utf-8"?>
<sst xmlns="http://schemas.openxmlformats.org/spreadsheetml/2006/main" count="265" uniqueCount="151">
  <si>
    <t>消費税相当額</t>
    <rPh sb="0" eb="3">
      <t>ショウヒゼイ</t>
    </rPh>
    <rPh sb="3" eb="6">
      <t>ソウトウガク</t>
    </rPh>
    <phoneticPr fontId="3"/>
  </si>
  <si>
    <t>名　　　称</t>
  </si>
  <si>
    <t>内　　容</t>
  </si>
  <si>
    <t>数　量</t>
  </si>
  <si>
    <t>単位</t>
  </si>
  <si>
    <t>単　価</t>
  </si>
  <si>
    <t>金　　額</t>
  </si>
  <si>
    <t>摘　　要</t>
  </si>
  <si>
    <t>単価掛率</t>
  </si>
  <si>
    <t>採用単価（丸め）</t>
  </si>
  <si>
    <t>基準掛率</t>
    <rPh sb="0" eb="2">
      <t>キジュン</t>
    </rPh>
    <rPh sb="2" eb="4">
      <t>カケリツ</t>
    </rPh>
    <phoneticPr fontId="3"/>
  </si>
  <si>
    <t>下見積り掛率</t>
    <rPh sb="0" eb="1">
      <t>シタ</t>
    </rPh>
    <rPh sb="1" eb="3">
      <t>ミツモ</t>
    </rPh>
    <rPh sb="4" eb="6">
      <t>カケリツ</t>
    </rPh>
    <phoneticPr fontId="3"/>
  </si>
  <si>
    <t>⇒</t>
    <phoneticPr fontId="3"/>
  </si>
  <si>
    <t>ｶﾀﾛｸﾞ・公表価格掛率</t>
    <rPh sb="6" eb="8">
      <t>コウヒョウ</t>
    </rPh>
    <rPh sb="8" eb="10">
      <t>カカク</t>
    </rPh>
    <rPh sb="10" eb="12">
      <t>カケリツ</t>
    </rPh>
    <phoneticPr fontId="3"/>
  </si>
  <si>
    <t>元単価</t>
    <phoneticPr fontId="3"/>
  </si>
  <si>
    <t>小計</t>
  </si>
  <si>
    <t>直接工事費</t>
    <rPh sb="0" eb="2">
      <t>チョクセツ</t>
    </rPh>
    <rPh sb="2" eb="5">
      <t>コウジヒ</t>
    </rPh>
    <phoneticPr fontId="3"/>
  </si>
  <si>
    <t>A</t>
    <phoneticPr fontId="3"/>
  </si>
  <si>
    <t>Ⅰ</t>
    <phoneticPr fontId="3"/>
  </si>
  <si>
    <t>式</t>
    <rPh sb="0" eb="1">
      <t>シキ</t>
    </rPh>
    <phoneticPr fontId="3"/>
  </si>
  <si>
    <t>B</t>
    <phoneticPr fontId="3"/>
  </si>
  <si>
    <t>共通仮設費</t>
    <rPh sb="0" eb="2">
      <t>キョウツウ</t>
    </rPh>
    <rPh sb="2" eb="4">
      <t>カセツ</t>
    </rPh>
    <rPh sb="4" eb="5">
      <t>ヒ</t>
    </rPh>
    <phoneticPr fontId="3"/>
  </si>
  <si>
    <t>積上げ</t>
    <rPh sb="0" eb="2">
      <t>ツミア</t>
    </rPh>
    <phoneticPr fontId="3"/>
  </si>
  <si>
    <t>一般管理費</t>
    <rPh sb="0" eb="2">
      <t>イッパン</t>
    </rPh>
    <rPh sb="2" eb="5">
      <t>カンリヒ</t>
    </rPh>
    <phoneticPr fontId="3"/>
  </si>
  <si>
    <t>現場管理費</t>
    <rPh sb="0" eb="2">
      <t>ゲンバ</t>
    </rPh>
    <rPh sb="2" eb="5">
      <t>カンリヒ</t>
    </rPh>
    <phoneticPr fontId="3"/>
  </si>
  <si>
    <t>共通費</t>
    <rPh sb="0" eb="2">
      <t>キョウツウ</t>
    </rPh>
    <rPh sb="2" eb="3">
      <t>ヒ</t>
    </rPh>
    <phoneticPr fontId="3"/>
  </si>
  <si>
    <t>計</t>
    <rPh sb="0" eb="1">
      <t>ケイ</t>
    </rPh>
    <phoneticPr fontId="3"/>
  </si>
  <si>
    <t>小計</t>
    <rPh sb="0" eb="2">
      <t>ショウケイ</t>
    </rPh>
    <phoneticPr fontId="3"/>
  </si>
  <si>
    <t>工事価格</t>
    <rPh sb="0" eb="2">
      <t>コウジ</t>
    </rPh>
    <rPh sb="2" eb="4">
      <t>カカク</t>
    </rPh>
    <phoneticPr fontId="3"/>
  </si>
  <si>
    <t>列幅</t>
  </si>
  <si>
    <t>工事費</t>
    <rPh sb="0" eb="3">
      <t>コウジヒ</t>
    </rPh>
    <phoneticPr fontId="3"/>
  </si>
  <si>
    <t>P列を参照している</t>
    <rPh sb="1" eb="2">
      <t>レツ</t>
    </rPh>
    <rPh sb="3" eb="5">
      <t>サンショウ</t>
    </rPh>
    <phoneticPr fontId="3"/>
  </si>
  <si>
    <t>各行の元単価×掛率の端数処理結果</t>
    <phoneticPr fontId="4"/>
  </si>
  <si>
    <t>改め</t>
  </si>
  <si>
    <t>直接仮設</t>
    <rPh sb="0" eb="2">
      <t>チョクセツ</t>
    </rPh>
    <rPh sb="2" eb="4">
      <t>カセツ</t>
    </rPh>
    <phoneticPr fontId="8"/>
  </si>
  <si>
    <t>率算定及び積上げ</t>
    <rPh sb="0" eb="4">
      <t>リツサンテイオヨ</t>
    </rPh>
    <rPh sb="5" eb="7">
      <t>ツミア</t>
    </rPh>
    <phoneticPr fontId="3"/>
  </si>
  <si>
    <t>率算定</t>
    <rPh sb="0" eb="3">
      <t>リツサンテイ</t>
    </rPh>
    <phoneticPr fontId="3"/>
  </si>
  <si>
    <t>環境安全費</t>
    <rPh sb="0" eb="5">
      <t>カンキョウアンゼンヒ</t>
    </rPh>
    <phoneticPr fontId="3"/>
  </si>
  <si>
    <t>人</t>
    <rPh sb="0" eb="1">
      <t>ニン</t>
    </rPh>
    <phoneticPr fontId="3"/>
  </si>
  <si>
    <t>交通誘導警備員B</t>
    <rPh sb="0" eb="7">
      <t>コウツウユウドウケイビイン</t>
    </rPh>
    <phoneticPr fontId="3"/>
  </si>
  <si>
    <t>複合-</t>
    <rPh sb="0" eb="2">
      <t>フクゴウ</t>
    </rPh>
    <phoneticPr fontId="16"/>
  </si>
  <si>
    <t>改修建築工事</t>
    <rPh sb="0" eb="2">
      <t>カイシュウ</t>
    </rPh>
    <rPh sb="2" eb="6">
      <t>ケンチクコウジ</t>
    </rPh>
    <phoneticPr fontId="3"/>
  </si>
  <si>
    <t>竣工時清掃</t>
    <rPh sb="0" eb="3">
      <t>シュンコウジ</t>
    </rPh>
    <rPh sb="3" eb="5">
      <t>セイソウ</t>
    </rPh>
    <phoneticPr fontId="9"/>
  </si>
  <si>
    <t>㎡</t>
    <phoneticPr fontId="9"/>
  </si>
  <si>
    <t>ｍ</t>
    <phoneticPr fontId="9"/>
  </si>
  <si>
    <t>箇所</t>
    <rPh sb="0" eb="2">
      <t>カショ</t>
    </rPh>
    <phoneticPr fontId="9"/>
  </si>
  <si>
    <t>防水工事</t>
    <rPh sb="0" eb="2">
      <t>ボウスイ</t>
    </rPh>
    <rPh sb="2" eb="4">
      <t>コウジ</t>
    </rPh>
    <phoneticPr fontId="8"/>
  </si>
  <si>
    <t>内外装工事</t>
    <rPh sb="0" eb="5">
      <t>ナイガイソウコウジ</t>
    </rPh>
    <phoneticPr fontId="3"/>
  </si>
  <si>
    <t>X-2</t>
    <phoneticPr fontId="9"/>
  </si>
  <si>
    <t>絶縁ﾏｯﾄ</t>
    <rPh sb="0" eb="2">
      <t>ゼツエン</t>
    </rPh>
    <phoneticPr fontId="7"/>
  </si>
  <si>
    <t>t=2.0mm</t>
    <phoneticPr fontId="9"/>
  </si>
  <si>
    <t>塩ビ鋼板</t>
    <rPh sb="0" eb="1">
      <t>エン</t>
    </rPh>
    <rPh sb="2" eb="4">
      <t>コウハン</t>
    </rPh>
    <phoneticPr fontId="9"/>
  </si>
  <si>
    <t>W50</t>
    <phoneticPr fontId="9"/>
  </si>
  <si>
    <t>ｳﾚﾀﾝ塗膜防水</t>
    <rPh sb="4" eb="6">
      <t>トマク</t>
    </rPh>
    <rPh sb="6" eb="8">
      <t>ボウスイ</t>
    </rPh>
    <phoneticPr fontId="7"/>
  </si>
  <si>
    <t>ｹｲｶﾙ板</t>
    <rPh sb="4" eb="5">
      <t>イタ</t>
    </rPh>
    <phoneticPr fontId="9"/>
  </si>
  <si>
    <t>外部足場</t>
    <rPh sb="0" eb="2">
      <t>ガイブ</t>
    </rPh>
    <rPh sb="2" eb="4">
      <t>アシバ</t>
    </rPh>
    <phoneticPr fontId="9"/>
  </si>
  <si>
    <t>垂直養生</t>
    <rPh sb="0" eb="2">
      <t>スイチョク</t>
    </rPh>
    <rPh sb="2" eb="4">
      <t>ヨウジョウ</t>
    </rPh>
    <phoneticPr fontId="9"/>
  </si>
  <si>
    <t>S造　工事・倉庫程度</t>
    <rPh sb="1" eb="2">
      <t>ゾウ</t>
    </rPh>
    <rPh sb="3" eb="5">
      <t>コウジ</t>
    </rPh>
    <rPh sb="6" eb="8">
      <t>ソウコ</t>
    </rPh>
    <rPh sb="8" eb="10">
      <t>テイド</t>
    </rPh>
    <phoneticPr fontId="9"/>
  </si>
  <si>
    <t>清掃片付け</t>
    <rPh sb="0" eb="2">
      <t>セイソウ</t>
    </rPh>
    <rPh sb="2" eb="4">
      <t>カタヅ</t>
    </rPh>
    <phoneticPr fontId="9"/>
  </si>
  <si>
    <t>ﾋﾞﾆﾙ床ｼｰﾄ</t>
    <rPh sb="4" eb="5">
      <t>ユカ</t>
    </rPh>
    <phoneticPr fontId="9"/>
  </si>
  <si>
    <t>根太</t>
    <rPh sb="0" eb="2">
      <t>ネダ</t>
    </rPh>
    <phoneticPr fontId="9"/>
  </si>
  <si>
    <t>構造用合板</t>
    <phoneticPr fontId="9"/>
  </si>
  <si>
    <t>ｽﾀｲﾛﾌｫｰﾑ</t>
    <phoneticPr fontId="9"/>
  </si>
  <si>
    <t>t=12mm</t>
    <phoneticPr fontId="9"/>
  </si>
  <si>
    <t>t=28mm</t>
    <phoneticPr fontId="9"/>
  </si>
  <si>
    <t>EP塗</t>
    <rPh sb="2" eb="3">
      <t>ヌ</t>
    </rPh>
    <phoneticPr fontId="9"/>
  </si>
  <si>
    <t>有孔ｹｲｶﾙ板</t>
    <rPh sb="0" eb="2">
      <t>ユウコウ</t>
    </rPh>
    <rPh sb="6" eb="7">
      <t>イタ</t>
    </rPh>
    <phoneticPr fontId="9"/>
  </si>
  <si>
    <t>t=6.0mm</t>
    <phoneticPr fontId="9"/>
  </si>
  <si>
    <t>ｽﾃﾝﾚｽ製防虫網</t>
    <rPh sb="5" eb="6">
      <t>セイ</t>
    </rPh>
    <rPh sb="6" eb="8">
      <t>ボウチュウ</t>
    </rPh>
    <rPh sb="8" eb="9">
      <t>アミ</t>
    </rPh>
    <phoneticPr fontId="9"/>
  </si>
  <si>
    <t>合成高分子系ﾙｰﾌｨﾝｸﾞｼｰﾄ</t>
    <rPh sb="0" eb="2">
      <t>ゴウセイ</t>
    </rPh>
    <rPh sb="2" eb="5">
      <t>コウブンシ</t>
    </rPh>
    <rPh sb="5" eb="6">
      <t>ケイ</t>
    </rPh>
    <phoneticPr fontId="9"/>
  </si>
  <si>
    <t>S-F2 t=1.5mm</t>
    <phoneticPr fontId="9"/>
  </si>
  <si>
    <t>t=8.0mm</t>
    <phoneticPr fontId="9"/>
  </si>
  <si>
    <t>改修用ﾄﾞﾚﾝ取付</t>
    <rPh sb="0" eb="2">
      <t>カイシュウ</t>
    </rPh>
    <rPh sb="2" eb="3">
      <t>ヨウ</t>
    </rPh>
    <rPh sb="7" eb="9">
      <t>トリツケ</t>
    </rPh>
    <phoneticPr fontId="9"/>
  </si>
  <si>
    <t>L-50×10</t>
    <phoneticPr fontId="9"/>
  </si>
  <si>
    <t>L-70×50</t>
    <phoneticPr fontId="9"/>
  </si>
  <si>
    <t>L-70×100</t>
    <phoneticPr fontId="9"/>
  </si>
  <si>
    <t>既存たて樋一時撤去復旧</t>
    <rPh sb="0" eb="2">
      <t>キゾン</t>
    </rPh>
    <rPh sb="4" eb="5">
      <t>トイ</t>
    </rPh>
    <rPh sb="5" eb="7">
      <t>イチジ</t>
    </rPh>
    <rPh sb="7" eb="9">
      <t>テッキョ</t>
    </rPh>
    <rPh sb="9" eb="11">
      <t>フッキュウ</t>
    </rPh>
    <phoneticPr fontId="9"/>
  </si>
  <si>
    <t>ﾀﾃ75φ用　既存撤去共</t>
    <rPh sb="5" eb="6">
      <t>ヨウ</t>
    </rPh>
    <rPh sb="7" eb="9">
      <t>キゾン</t>
    </rPh>
    <rPh sb="9" eb="11">
      <t>テッキョ</t>
    </rPh>
    <rPh sb="11" eb="12">
      <t>トモ</t>
    </rPh>
    <phoneticPr fontId="9"/>
  </si>
  <si>
    <t>45×45 L405　　桧　特一等</t>
    <rPh sb="12" eb="13">
      <t>ヒノキ</t>
    </rPh>
    <rPh sb="14" eb="16">
      <t>トクイチ</t>
    </rPh>
    <rPh sb="16" eb="17">
      <t>トウ</t>
    </rPh>
    <phoneticPr fontId="9"/>
  </si>
  <si>
    <t>手すり先行型　幅900 2ヶ月</t>
    <rPh sb="0" eb="1">
      <t>テ</t>
    </rPh>
    <rPh sb="3" eb="6">
      <t>センコウガタ</t>
    </rPh>
    <rPh sb="7" eb="8">
      <t>ハバ</t>
    </rPh>
    <rPh sb="14" eb="15">
      <t>ゲツ</t>
    </rPh>
    <phoneticPr fontId="9"/>
  </si>
  <si>
    <t>ﾒｯｼｭｼｰﾄ　2ヶ月</t>
    <rPh sb="10" eb="11">
      <t>ゲツ</t>
    </rPh>
    <phoneticPr fontId="9"/>
  </si>
  <si>
    <t>佐古保育所調理室屋根防水他改修工事</t>
    <rPh sb="0" eb="2">
      <t>サコ</t>
    </rPh>
    <rPh sb="2" eb="4">
      <t>ホイク</t>
    </rPh>
    <rPh sb="4" eb="5">
      <t>ショ</t>
    </rPh>
    <rPh sb="5" eb="8">
      <t>チョウリシツ</t>
    </rPh>
    <rPh sb="8" eb="10">
      <t>ヤネ</t>
    </rPh>
    <rPh sb="10" eb="12">
      <t>ボウスイ</t>
    </rPh>
    <rPh sb="12" eb="13">
      <t>ホカ</t>
    </rPh>
    <rPh sb="13" eb="15">
      <t>カイシュウ</t>
    </rPh>
    <rPh sb="15" eb="17">
      <t>コウジ</t>
    </rPh>
    <phoneticPr fontId="3"/>
  </si>
  <si>
    <t>t=40mm</t>
    <phoneticPr fontId="9"/>
  </si>
  <si>
    <t>ﾗﾜﾝ合板</t>
    <rPh sb="3" eb="5">
      <t>ゴウハン</t>
    </rPh>
    <phoneticPr fontId="9"/>
  </si>
  <si>
    <t xml:space="preserve">移動式ｸﾚｰﾝ </t>
    <rPh sb="0" eb="2">
      <t>イドウ</t>
    </rPh>
    <rPh sb="2" eb="3">
      <t>シキ</t>
    </rPh>
    <phoneticPr fontId="3"/>
  </si>
  <si>
    <t>台</t>
    <rPh sb="0" eb="1">
      <t>ダイ</t>
    </rPh>
    <phoneticPr fontId="3"/>
  </si>
  <si>
    <t>解体工事</t>
    <rPh sb="0" eb="2">
      <t>カイタイ</t>
    </rPh>
    <rPh sb="2" eb="4">
      <t>コウジ</t>
    </rPh>
    <phoneticPr fontId="9"/>
  </si>
  <si>
    <t>木くず</t>
    <rPh sb="0" eb="1">
      <t>キ</t>
    </rPh>
    <phoneticPr fontId="9"/>
  </si>
  <si>
    <t>㎥</t>
    <phoneticPr fontId="9"/>
  </si>
  <si>
    <t>廃ﾌﾟﾗｽﾁｯｸ類</t>
    <rPh sb="0" eb="1">
      <t>ハイ</t>
    </rPh>
    <rPh sb="8" eb="9">
      <t>ルイ</t>
    </rPh>
    <phoneticPr fontId="9"/>
  </si>
  <si>
    <t>S-F2 t=1.5mm 既存撤去</t>
    <rPh sb="13" eb="15">
      <t>キゾン</t>
    </rPh>
    <rPh sb="15" eb="17">
      <t>テッキョ</t>
    </rPh>
    <phoneticPr fontId="9"/>
  </si>
  <si>
    <t>式</t>
    <rPh sb="0" eb="1">
      <t>シキ</t>
    </rPh>
    <phoneticPr fontId="9"/>
  </si>
  <si>
    <t>ｼﾝｸ移設、再設置工事</t>
    <rPh sb="3" eb="5">
      <t>イセツ</t>
    </rPh>
    <rPh sb="6" eb="9">
      <t>サイセッチ</t>
    </rPh>
    <rPh sb="9" eb="11">
      <t>コウジ</t>
    </rPh>
    <phoneticPr fontId="9"/>
  </si>
  <si>
    <t>※ｺｰｷﾝｸﾞ撤去、再設置時のｺｰｷﾝｸﾞ充填含む</t>
    <rPh sb="7" eb="9">
      <t>テッキョ</t>
    </rPh>
    <rPh sb="10" eb="14">
      <t>サイセッチジ</t>
    </rPh>
    <rPh sb="21" eb="23">
      <t>ジュウテン</t>
    </rPh>
    <rPh sb="23" eb="24">
      <t>フク</t>
    </rPh>
    <phoneticPr fontId="9"/>
  </si>
  <si>
    <t>※給排水工事含む</t>
    <rPh sb="1" eb="4">
      <t>キュウハイスイ</t>
    </rPh>
    <rPh sb="4" eb="6">
      <t>コウジ</t>
    </rPh>
    <rPh sb="6" eb="7">
      <t>フク</t>
    </rPh>
    <phoneticPr fontId="9"/>
  </si>
  <si>
    <t>下地調整</t>
    <rPh sb="0" eb="2">
      <t>シタジ</t>
    </rPh>
    <rPh sb="2" eb="4">
      <t>チョウセイ</t>
    </rPh>
    <phoneticPr fontId="9"/>
  </si>
  <si>
    <t>ﾗﾌﾃﾚｰﾝｸﾚｰﾝ　5t</t>
    <phoneticPr fontId="3"/>
  </si>
  <si>
    <t>〈積込・運搬〉</t>
    <rPh sb="1" eb="3">
      <t>ツミコミ</t>
    </rPh>
    <rPh sb="4" eb="6">
      <t>ウンパン</t>
    </rPh>
    <phoneticPr fontId="9"/>
  </si>
  <si>
    <t>〈廃材処分〉</t>
    <rPh sb="1" eb="3">
      <t>ハイザイ</t>
    </rPh>
    <rPh sb="3" eb="5">
      <t>ショブン</t>
    </rPh>
    <phoneticPr fontId="9"/>
  </si>
  <si>
    <t>（軒天）</t>
  </si>
  <si>
    <t>（軒天）</t>
    <rPh sb="1" eb="3">
      <t>ノキテン</t>
    </rPh>
    <phoneticPr fontId="9"/>
  </si>
  <si>
    <t>（屋上吹抜軒天）</t>
  </si>
  <si>
    <t>（屋上吹抜軒天）</t>
    <rPh sb="1" eb="3">
      <t>オクジョウ</t>
    </rPh>
    <rPh sb="3" eb="4">
      <t>フ</t>
    </rPh>
    <rPh sb="4" eb="5">
      <t>ヌ</t>
    </rPh>
    <rPh sb="5" eb="7">
      <t>ノキテン</t>
    </rPh>
    <phoneticPr fontId="9"/>
  </si>
  <si>
    <t>㎡</t>
  </si>
  <si>
    <t>令和8年度</t>
    <rPh sb="0" eb="2">
      <t>レイワ</t>
    </rPh>
    <rPh sb="3" eb="4">
      <t>ネン</t>
    </rPh>
    <rPh sb="4" eb="5">
      <t>ド</t>
    </rPh>
    <phoneticPr fontId="19"/>
  </si>
  <si>
    <t>こ第08063号</t>
    <rPh sb="1" eb="2">
      <t>ダイ</t>
    </rPh>
    <rPh sb="7" eb="8">
      <t>ゴウ</t>
    </rPh>
    <phoneticPr fontId="19"/>
  </si>
  <si>
    <t>高知県　香南市野市町母代寺</t>
    <rPh sb="0" eb="3">
      <t>コウチケン</t>
    </rPh>
    <rPh sb="4" eb="5">
      <t>カオリ</t>
    </rPh>
    <rPh sb="7" eb="10">
      <t>ノイチチョウ</t>
    </rPh>
    <rPh sb="10" eb="13">
      <t>ボダイジ</t>
    </rPh>
    <phoneticPr fontId="9"/>
  </si>
  <si>
    <t>実　　施</t>
    <rPh sb="0" eb="1">
      <t>ジツ</t>
    </rPh>
    <rPh sb="3" eb="4">
      <t>シ</t>
    </rPh>
    <phoneticPr fontId="19"/>
  </si>
  <si>
    <t>佐古保育所調理室屋根防水他改修工事</t>
    <rPh sb="0" eb="5">
      <t>サコホイクショ</t>
    </rPh>
    <rPh sb="5" eb="8">
      <t>チョウリシツ</t>
    </rPh>
    <rPh sb="8" eb="10">
      <t>ヤネ</t>
    </rPh>
    <rPh sb="10" eb="12">
      <t>ボウスイ</t>
    </rPh>
    <rPh sb="12" eb="13">
      <t>ホカ</t>
    </rPh>
    <rPh sb="13" eb="15">
      <t>カイシュウ</t>
    </rPh>
    <rPh sb="15" eb="17">
      <t>コウジ</t>
    </rPh>
    <phoneticPr fontId="19"/>
  </si>
  <si>
    <t>設計書</t>
    <rPh sb="0" eb="3">
      <t>セッケイショ</t>
    </rPh>
    <phoneticPr fontId="19"/>
  </si>
  <si>
    <t>第1回変更</t>
    <rPh sb="0" eb="1">
      <t>ダイ</t>
    </rPh>
    <rPh sb="2" eb="3">
      <t>カイ</t>
    </rPh>
    <rPh sb="3" eb="5">
      <t>ヘンコウ</t>
    </rPh>
    <phoneticPr fontId="19"/>
  </si>
  <si>
    <t>施行方法</t>
    <rPh sb="0" eb="2">
      <t>セコウ</t>
    </rPh>
    <phoneticPr fontId="19"/>
  </si>
  <si>
    <t>（請負）</t>
    <rPh sb="1" eb="2">
      <t>ショウ</t>
    </rPh>
    <rPh sb="2" eb="3">
      <t>フ</t>
    </rPh>
    <phoneticPr fontId="19"/>
  </si>
  <si>
    <t>直営</t>
    <rPh sb="0" eb="2">
      <t>チョクエイ</t>
    </rPh>
    <phoneticPr fontId="19"/>
  </si>
  <si>
    <t>工事日数</t>
    <rPh sb="0" eb="2">
      <t>コウジ</t>
    </rPh>
    <rPh sb="2" eb="4">
      <t>ニッスウ</t>
    </rPh>
    <phoneticPr fontId="19"/>
  </si>
  <si>
    <t>完成期限</t>
    <rPh sb="0" eb="2">
      <t>カンセイ</t>
    </rPh>
    <rPh sb="2" eb="4">
      <t>キゲン</t>
    </rPh>
    <phoneticPr fontId="19"/>
  </si>
  <si>
    <t>令和  年  月  日</t>
    <rPh sb="0" eb="2">
      <t>レイワ</t>
    </rPh>
    <rPh sb="4" eb="5">
      <t>ネン</t>
    </rPh>
    <rPh sb="7" eb="8">
      <t>ツキ</t>
    </rPh>
    <rPh sb="10" eb="11">
      <t>ニチ</t>
    </rPh>
    <phoneticPr fontId="19"/>
  </si>
  <si>
    <t>作成</t>
    <rPh sb="0" eb="2">
      <t>サクセイ</t>
    </rPh>
    <phoneticPr fontId="19"/>
  </si>
  <si>
    <t>令和　年  月  日</t>
    <rPh sb="0" eb="2">
      <t>レイワ</t>
    </rPh>
    <rPh sb="3" eb="4">
      <t>ネン</t>
    </rPh>
    <rPh sb="6" eb="7">
      <t>ツキ</t>
    </rPh>
    <rPh sb="9" eb="10">
      <t>ニチ</t>
    </rPh>
    <phoneticPr fontId="19"/>
  </si>
  <si>
    <t>決裁</t>
    <rPh sb="0" eb="2">
      <t>ケッサイ</t>
    </rPh>
    <phoneticPr fontId="19"/>
  </si>
  <si>
    <t>工事概要</t>
    <rPh sb="0" eb="2">
      <t>コウジ</t>
    </rPh>
    <phoneticPr fontId="19"/>
  </si>
  <si>
    <t>施設概要</t>
    <rPh sb="0" eb="2">
      <t>シセツ</t>
    </rPh>
    <rPh sb="2" eb="4">
      <t>ガイヨウ</t>
    </rPh>
    <phoneticPr fontId="19"/>
  </si>
  <si>
    <t xml:space="preserve"> 改修建築工事</t>
    <rPh sb="1" eb="3">
      <t>カイシュウ</t>
    </rPh>
    <rPh sb="3" eb="5">
      <t>ケンチク</t>
    </rPh>
    <rPh sb="5" eb="7">
      <t>コウジ</t>
    </rPh>
    <phoneticPr fontId="19"/>
  </si>
  <si>
    <t>　佐古保育所　調理室棟</t>
    <rPh sb="1" eb="3">
      <t>サコ</t>
    </rPh>
    <rPh sb="3" eb="5">
      <t>ホイク</t>
    </rPh>
    <rPh sb="5" eb="6">
      <t>ショ</t>
    </rPh>
    <rPh sb="7" eb="10">
      <t>チョウリシツ</t>
    </rPh>
    <rPh sb="10" eb="11">
      <t>ムネ</t>
    </rPh>
    <phoneticPr fontId="19"/>
  </si>
  <si>
    <t xml:space="preserve"> 　 　木造　平屋建て</t>
    <rPh sb="4" eb="6">
      <t>モクゾウ</t>
    </rPh>
    <rPh sb="7" eb="9">
      <t>ヒラヤ</t>
    </rPh>
    <rPh sb="9" eb="10">
      <t>ダ</t>
    </rPh>
    <phoneticPr fontId="13"/>
  </si>
  <si>
    <t>屋根防水改修　Ａ＝197㎡</t>
    <rPh sb="0" eb="2">
      <t>ヤネ</t>
    </rPh>
    <rPh sb="2" eb="4">
      <t>ボウスイ</t>
    </rPh>
    <rPh sb="4" eb="6">
      <t>カイシュウ</t>
    </rPh>
    <phoneticPr fontId="9"/>
  </si>
  <si>
    <t xml:space="preserve"> 　　 延床面積　131.22m2</t>
    <rPh sb="4" eb="8">
      <t>ノベユカメンセキ</t>
    </rPh>
    <phoneticPr fontId="13"/>
  </si>
  <si>
    <t xml:space="preserve"> 　　 主要用途　給食調理室</t>
    <rPh sb="4" eb="6">
      <t>シュヨウ</t>
    </rPh>
    <rPh sb="6" eb="8">
      <t>ヨウト</t>
    </rPh>
    <rPh sb="9" eb="14">
      <t>キュウショクチョウリシツ</t>
    </rPh>
    <phoneticPr fontId="13"/>
  </si>
  <si>
    <t>軒天改修　1式</t>
    <rPh sb="0" eb="4">
      <t>ノキテンカイシュウ</t>
    </rPh>
    <rPh sb="6" eb="7">
      <t>シキ</t>
    </rPh>
    <phoneticPr fontId="9"/>
  </si>
  <si>
    <t>　　　建築年度　平成22年度</t>
    <rPh sb="3" eb="7">
      <t>ケンチクネンド</t>
    </rPh>
    <rPh sb="8" eb="10">
      <t>ヘイセイ</t>
    </rPh>
    <rPh sb="12" eb="14">
      <t>ネンド</t>
    </rPh>
    <phoneticPr fontId="9"/>
  </si>
  <si>
    <t>厨房床改修　1式</t>
    <rPh sb="0" eb="2">
      <t>チュウボウ</t>
    </rPh>
    <rPh sb="2" eb="3">
      <t>ユカ</t>
    </rPh>
    <rPh sb="3" eb="5">
      <t>カイシュウ</t>
    </rPh>
    <rPh sb="7" eb="8">
      <t>シキ</t>
    </rPh>
    <phoneticPr fontId="9"/>
  </si>
  <si>
    <t>起工（又は変更）理由</t>
    <phoneticPr fontId="19"/>
  </si>
  <si>
    <t>請負対象金額</t>
    <rPh sb="0" eb="2">
      <t>ウケオイ</t>
    </rPh>
    <rPh sb="2" eb="4">
      <t>タイショウ</t>
    </rPh>
    <rPh sb="4" eb="6">
      <t>キンガク</t>
    </rPh>
    <phoneticPr fontId="20"/>
  </si>
  <si>
    <t>設計金額</t>
    <rPh sb="0" eb="4">
      <t>セッケイキンガク</t>
    </rPh>
    <phoneticPr fontId="20"/>
  </si>
  <si>
    <t>消費税込み金額</t>
    <rPh sb="0" eb="3">
      <t>ショウヒゼイ</t>
    </rPh>
    <rPh sb="3" eb="4">
      <t>コ</t>
    </rPh>
    <rPh sb="5" eb="7">
      <t>キンガク</t>
    </rPh>
    <phoneticPr fontId="9"/>
  </si>
  <si>
    <t>消費税抜き金額</t>
    <rPh sb="0" eb="3">
      <t>ショウヒゼイ</t>
    </rPh>
    <rPh sb="3" eb="4">
      <t>ヌ</t>
    </rPh>
    <rPh sb="5" eb="7">
      <t>キンガク</t>
    </rPh>
    <phoneticPr fontId="9"/>
  </si>
  <si>
    <t>事業費</t>
    <rPh sb="0" eb="1">
      <t>コト</t>
    </rPh>
    <rPh sb="1" eb="2">
      <t>ゴウ</t>
    </rPh>
    <rPh sb="2" eb="3">
      <t>ヒ</t>
    </rPh>
    <phoneticPr fontId="9"/>
  </si>
  <si>
    <t>円</t>
    <rPh sb="0" eb="1">
      <t>エン</t>
    </rPh>
    <phoneticPr fontId="19"/>
  </si>
  <si>
    <t>予算額</t>
    <rPh sb="0" eb="3">
      <t>ヨサンガク</t>
    </rPh>
    <phoneticPr fontId="9"/>
  </si>
  <si>
    <t>請負対象金額</t>
    <rPh sb="0" eb="2">
      <t>ウケオイ</t>
    </rPh>
    <rPh sb="2" eb="4">
      <t>タイショウ</t>
    </rPh>
    <rPh sb="4" eb="6">
      <t>キンガク</t>
    </rPh>
    <phoneticPr fontId="9"/>
  </si>
  <si>
    <t>設計金額</t>
    <rPh sb="0" eb="2">
      <t>セッケイ</t>
    </rPh>
    <rPh sb="2" eb="4">
      <t>キンガク</t>
    </rPh>
    <phoneticPr fontId="9"/>
  </si>
  <si>
    <t>その他</t>
    <rPh sb="2" eb="3">
      <t>タ</t>
    </rPh>
    <phoneticPr fontId="19"/>
  </si>
  <si>
    <t>令和 8年 9月25日</t>
    <rPh sb="0" eb="2">
      <t>レイワ</t>
    </rPh>
    <rPh sb="4" eb="5">
      <t>ネン</t>
    </rPh>
    <rPh sb="7" eb="8">
      <t>ツキ</t>
    </rPh>
    <rPh sb="10" eb="11">
      <t>ニチ</t>
    </rPh>
    <phoneticPr fontId="19"/>
  </si>
  <si>
    <t>（金抜き）</t>
    <rPh sb="1" eb="2">
      <t>キン</t>
    </rPh>
    <rPh sb="2" eb="3">
      <t>ヌ</t>
    </rPh>
    <phoneticPr fontId="9"/>
  </si>
  <si>
    <t>環境安全費</t>
  </si>
  <si>
    <t>直接仮設</t>
  </si>
  <si>
    <t>防水工事</t>
  </si>
  <si>
    <t>内外装工事</t>
  </si>
  <si>
    <t>解体工事</t>
  </si>
  <si>
    <t>Ⅰ</t>
  </si>
  <si>
    <t>改修建築工事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</si>
</sst>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2" formatCode="_ &quot;¥&quot;* #,##0_ ;_ &quot;¥&quot;* \-#,##0_ ;_ &quot;¥&quot;* &quot;-&quot;_ ;_ @_ "/>
    <numFmt numFmtId="176" formatCode="#,##0_ "/>
    <numFmt numFmtId="177" formatCode="#,##0.0_);[Red]\(#,##0.0\)"/>
    <numFmt numFmtId="178" formatCode="#,##0.0_ "/>
    <numFmt numFmtId="179" formatCode="#,##0.00_ "/>
    <numFmt numFmtId="180" formatCode="#,##0.0;&quot;▲ &quot;#,##0.0"/>
    <numFmt numFmtId="181" formatCode="0.0_);[Red]\(0.0\)"/>
    <numFmt numFmtId="182" formatCode="&quot;代価- &quot;#,##0"/>
    <numFmt numFmtId="183" formatCode="0_ "/>
    <numFmt numFmtId="184" formatCode="General;[Red]\-General"/>
    <numFmt numFmtId="185" formatCode="&quot;杭のみ &quot;#,##0"/>
    <numFmt numFmtId="186" formatCode="#,##0_);[Red]\(#,##0\)"/>
    <numFmt numFmtId="187" formatCode="#,##0_ ;[Red]\-#,##0\ "/>
    <numFmt numFmtId="188" formatCode="#,##0;&quot;▲ &quot;#,##0"/>
    <numFmt numFmtId="190" formatCode="0.00_);[Red]\(0.00\)"/>
    <numFmt numFmtId="191" formatCode="#,##0.00;&quot;▲ &quot;#,##0.00"/>
    <numFmt numFmtId="192" formatCode="0.00000_);[Red]\(0.00000\)"/>
    <numFmt numFmtId="193" formatCode="&quot;代価-&quot;#,##0"/>
    <numFmt numFmtId="194" formatCode="&quot;調整前　&quot;#,##0"/>
  </numFmts>
  <fonts count="31">
    <font>
      <sz val="11"/>
      <name val="ＭＳ Ｐゴシック"/>
      <family val="3"/>
      <charset val="128"/>
    </font>
    <font>
      <sz val="11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1.95"/>
      <color indexed="8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0"/>
      <name val="ＭＳ Ｐ明朝"/>
      <family val="1"/>
      <charset val="128"/>
    </font>
    <font>
      <i/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2"/>
      <charset val="128"/>
    </font>
    <font>
      <sz val="14.95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trike/>
      <sz val="16"/>
      <color indexed="8"/>
      <name val="ＭＳ 明朝"/>
      <family val="1"/>
      <charset val="128"/>
    </font>
    <font>
      <strike/>
      <sz val="14.95"/>
      <color indexed="8"/>
      <name val="ＭＳ 明朝"/>
      <family val="1"/>
      <charset val="128"/>
    </font>
    <font>
      <sz val="15.95"/>
      <color indexed="8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3">
    <xf numFmtId="0" fontId="0" fillId="0" borderId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42" fontId="10" fillId="0" borderId="0" applyFont="0" applyFill="0" applyBorder="0" applyAlignment="0" applyProtection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3" fillId="0" borderId="0"/>
    <xf numFmtId="0" fontId="10" fillId="0" borderId="0">
      <alignment vertical="top"/>
    </xf>
    <xf numFmtId="0" fontId="1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4" fillId="0" borderId="0">
      <alignment vertical="center"/>
    </xf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3" fillId="0" borderId="0"/>
    <xf numFmtId="0" fontId="2" fillId="0" borderId="0"/>
  </cellStyleXfs>
  <cellXfs count="51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right"/>
    </xf>
    <xf numFmtId="9" fontId="6" fillId="2" borderId="0" xfId="1" applyFont="1" applyFill="1" applyAlignment="1">
      <alignment horizontal="center"/>
    </xf>
    <xf numFmtId="38" fontId="4" fillId="0" borderId="0" xfId="3" applyFont="1"/>
    <xf numFmtId="38" fontId="4" fillId="0" borderId="0" xfId="3" applyFont="1" applyFill="1" applyAlignment="1">
      <alignment shrinkToFit="1"/>
    </xf>
    <xf numFmtId="9" fontId="4" fillId="2" borderId="0" xfId="1" applyFont="1" applyFill="1" applyAlignment="1">
      <alignment horizontal="center"/>
    </xf>
    <xf numFmtId="38" fontId="7" fillId="0" borderId="0" xfId="3" applyFont="1"/>
    <xf numFmtId="38" fontId="7" fillId="0" borderId="0" xfId="3" applyFont="1" applyFill="1" applyAlignment="1"/>
    <xf numFmtId="0" fontId="3" fillId="0" borderId="0" xfId="0" applyFont="1" applyAlignment="1">
      <alignment horizontal="center"/>
    </xf>
    <xf numFmtId="38" fontId="3" fillId="0" borderId="0" xfId="3" applyFont="1" applyFill="1" applyAlignment="1">
      <alignment horizontal="center" textRotation="180" shrinkToFit="1"/>
    </xf>
    <xf numFmtId="0" fontId="4" fillId="3" borderId="1" xfId="0" applyFont="1" applyFill="1" applyBorder="1"/>
    <xf numFmtId="38" fontId="5" fillId="0" borderId="2" xfId="3" applyFont="1" applyBorder="1" applyAlignment="1">
      <alignment horizontal="center" vertical="center" shrinkToFit="1"/>
    </xf>
    <xf numFmtId="0" fontId="4" fillId="3" borderId="0" xfId="0" applyFont="1" applyFill="1"/>
    <xf numFmtId="176" fontId="4" fillId="0" borderId="0" xfId="0" applyNumberFormat="1" applyFont="1"/>
    <xf numFmtId="9" fontId="4" fillId="0" borderId="0" xfId="1" applyFont="1" applyAlignment="1">
      <alignment horizont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180" fontId="4" fillId="0" borderId="0" xfId="0" applyNumberFormat="1" applyFont="1" applyAlignment="1">
      <alignment shrinkToFit="1"/>
    </xf>
    <xf numFmtId="38" fontId="4" fillId="4" borderId="0" xfId="3" applyFont="1" applyFill="1" applyBorder="1" applyAlignment="1">
      <alignment shrinkToFit="1"/>
    </xf>
    <xf numFmtId="38" fontId="7" fillId="4" borderId="0" xfId="3" applyFont="1" applyFill="1" applyBorder="1" applyAlignment="1">
      <alignment shrinkToFit="1"/>
    </xf>
    <xf numFmtId="38" fontId="3" fillId="4" borderId="0" xfId="3" applyFont="1" applyFill="1" applyAlignment="1">
      <alignment horizontal="center" textRotation="180" shrinkToFit="1"/>
    </xf>
    <xf numFmtId="38" fontId="4" fillId="0" borderId="0" xfId="3" applyFont="1" applyAlignment="1">
      <alignment horizontal="center"/>
    </xf>
    <xf numFmtId="0" fontId="4" fillId="5" borderId="15" xfId="0" applyFont="1" applyFill="1" applyBorder="1" applyAlignment="1">
      <alignment shrinkToFit="1"/>
    </xf>
    <xf numFmtId="0" fontId="4" fillId="5" borderId="15" xfId="0" applyFont="1" applyFill="1" applyBorder="1" applyAlignment="1">
      <alignment horizontal="center" shrinkToFit="1"/>
    </xf>
    <xf numFmtId="0" fontId="4" fillId="5" borderId="19" xfId="0" applyFont="1" applyFill="1" applyBorder="1" applyAlignment="1">
      <alignment shrinkToFit="1"/>
    </xf>
    <xf numFmtId="0" fontId="4" fillId="5" borderId="20" xfId="0" applyFont="1" applyFill="1" applyBorder="1" applyAlignment="1">
      <alignment shrinkToFit="1"/>
    </xf>
    <xf numFmtId="0" fontId="4" fillId="5" borderId="20" xfId="0" applyFont="1" applyFill="1" applyBorder="1" applyAlignment="1">
      <alignment horizontal="center" shrinkToFit="1"/>
    </xf>
    <xf numFmtId="38" fontId="4" fillId="5" borderId="20" xfId="3" applyFont="1" applyFill="1" applyBorder="1" applyAlignment="1">
      <alignment shrinkToFit="1"/>
    </xf>
    <xf numFmtId="0" fontId="4" fillId="5" borderId="18" xfId="0" applyFont="1" applyFill="1" applyBorder="1" applyAlignment="1">
      <alignment shrinkToFit="1"/>
    </xf>
    <xf numFmtId="0" fontId="4" fillId="5" borderId="22" xfId="0" applyFont="1" applyFill="1" applyBorder="1" applyAlignment="1">
      <alignment horizontal="center" shrinkToFit="1"/>
    </xf>
    <xf numFmtId="0" fontId="4" fillId="5" borderId="23" xfId="0" applyFont="1" applyFill="1" applyBorder="1" applyAlignment="1">
      <alignment shrinkToFit="1"/>
    </xf>
    <xf numFmtId="0" fontId="4" fillId="5" borderId="23" xfId="0" applyFont="1" applyFill="1" applyBorder="1" applyAlignment="1">
      <alignment horizontal="center" shrinkToFit="1"/>
    </xf>
    <xf numFmtId="38" fontId="4" fillId="5" borderId="15" xfId="3" applyFont="1" applyFill="1" applyBorder="1" applyAlignment="1">
      <alignment shrinkToFit="1"/>
    </xf>
    <xf numFmtId="38" fontId="4" fillId="5" borderId="18" xfId="3" applyFont="1" applyFill="1" applyBorder="1" applyAlignment="1">
      <alignment shrinkToFit="1"/>
    </xf>
    <xf numFmtId="38" fontId="4" fillId="5" borderId="23" xfId="3" applyFont="1" applyFill="1" applyBorder="1" applyAlignment="1">
      <alignment shrinkToFit="1"/>
    </xf>
    <xf numFmtId="176" fontId="5" fillId="0" borderId="2" xfId="0" applyNumberFormat="1" applyFont="1" applyBorder="1" applyAlignment="1">
      <alignment horizontal="center" vertical="center"/>
    </xf>
    <xf numFmtId="176" fontId="5" fillId="0" borderId="27" xfId="0" applyNumberFormat="1" applyFont="1" applyBorder="1" applyAlignment="1">
      <alignment horizontal="center" vertical="center"/>
    </xf>
    <xf numFmtId="9" fontId="8" fillId="0" borderId="27" xfId="1" applyFont="1" applyBorder="1" applyAlignment="1">
      <alignment horizontal="center" vertical="center"/>
    </xf>
    <xf numFmtId="38" fontId="5" fillId="0" borderId="27" xfId="3" applyFont="1" applyBorder="1" applyAlignment="1">
      <alignment horizontal="center" vertical="center"/>
    </xf>
    <xf numFmtId="0" fontId="4" fillId="5" borderId="28" xfId="0" applyFont="1" applyFill="1" applyBorder="1" applyAlignment="1">
      <alignment horizontal="center" shrinkToFit="1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left" shrinkToFit="1"/>
    </xf>
    <xf numFmtId="0" fontId="4" fillId="3" borderId="9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left" shrinkToFit="1"/>
    </xf>
    <xf numFmtId="0" fontId="4" fillId="3" borderId="1" xfId="0" applyFont="1" applyFill="1" applyBorder="1" applyAlignment="1">
      <alignment shrinkToFit="1"/>
    </xf>
    <xf numFmtId="0" fontId="4" fillId="5" borderId="3" xfId="0" applyFont="1" applyFill="1" applyBorder="1" applyAlignment="1">
      <alignment horizontal="center" shrinkToFit="1"/>
    </xf>
    <xf numFmtId="0" fontId="4" fillId="5" borderId="4" xfId="0" applyFont="1" applyFill="1" applyBorder="1" applyAlignment="1">
      <alignment horizontal="center" shrinkToFit="1"/>
    </xf>
    <xf numFmtId="0" fontId="4" fillId="3" borderId="1" xfId="0" applyFont="1" applyFill="1" applyBorder="1" applyAlignment="1">
      <alignment horizontal="center" shrinkToFit="1"/>
    </xf>
    <xf numFmtId="0" fontId="4" fillId="5" borderId="1" xfId="0" applyFont="1" applyFill="1" applyBorder="1" applyAlignment="1">
      <alignment horizontal="center" shrinkToFit="1"/>
    </xf>
    <xf numFmtId="0" fontId="4" fillId="5" borderId="30" xfId="0" applyFont="1" applyFill="1" applyBorder="1" applyAlignment="1">
      <alignment horizontal="center" shrinkToFit="1"/>
    </xf>
    <xf numFmtId="0" fontId="4" fillId="5" borderId="29" xfId="0" applyFont="1" applyFill="1" applyBorder="1" applyAlignment="1">
      <alignment shrinkToFit="1"/>
    </xf>
    <xf numFmtId="0" fontId="4" fillId="5" borderId="26" xfId="0" applyFont="1" applyFill="1" applyBorder="1" applyAlignment="1">
      <alignment shrinkToFit="1"/>
    </xf>
    <xf numFmtId="0" fontId="4" fillId="5" borderId="21" xfId="0" applyFont="1" applyFill="1" applyBorder="1" applyAlignment="1">
      <alignment horizontal="center" shrinkToFit="1"/>
    </xf>
    <xf numFmtId="0" fontId="4" fillId="5" borderId="28" xfId="0" applyFont="1" applyFill="1" applyBorder="1" applyAlignment="1">
      <alignment shrinkToFit="1"/>
    </xf>
    <xf numFmtId="0" fontId="4" fillId="5" borderId="1" xfId="0" applyFont="1" applyFill="1" applyBorder="1" applyAlignment="1">
      <alignment shrinkToFit="1"/>
    </xf>
    <xf numFmtId="0" fontId="4" fillId="5" borderId="21" xfId="0" applyFont="1" applyFill="1" applyBorder="1" applyAlignment="1">
      <alignment shrinkToFit="1"/>
    </xf>
    <xf numFmtId="0" fontId="4" fillId="3" borderId="28" xfId="0" applyFont="1" applyFill="1" applyBorder="1" applyAlignment="1">
      <alignment horizontal="center" shrinkToFit="1"/>
    </xf>
    <xf numFmtId="0" fontId="4" fillId="3" borderId="33" xfId="0" applyFont="1" applyFill="1" applyBorder="1" applyAlignment="1">
      <alignment shrinkToFit="1"/>
    </xf>
    <xf numFmtId="0" fontId="4" fillId="3" borderId="15" xfId="0" applyFont="1" applyFill="1" applyBorder="1" applyAlignment="1">
      <alignment horizontal="center" shrinkToFit="1"/>
    </xf>
    <xf numFmtId="0" fontId="4" fillId="3" borderId="34" xfId="0" applyFont="1" applyFill="1" applyBorder="1" applyAlignment="1">
      <alignment horizontal="center" shrinkToFit="1"/>
    </xf>
    <xf numFmtId="0" fontId="4" fillId="3" borderId="18" xfId="0" applyFont="1" applyFill="1" applyBorder="1" applyAlignment="1">
      <alignment horizontal="center" shrinkToFit="1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9" xfId="0" applyFont="1" applyFill="1" applyBorder="1" applyAlignment="1">
      <alignment shrinkToFit="1"/>
    </xf>
    <xf numFmtId="0" fontId="4" fillId="3" borderId="32" xfId="0" applyFont="1" applyFill="1" applyBorder="1" applyAlignment="1">
      <alignment shrinkToFit="1"/>
    </xf>
    <xf numFmtId="0" fontId="4" fillId="3" borderId="20" xfId="0" applyFont="1" applyFill="1" applyBorder="1" applyAlignment="1">
      <alignment horizontal="center" shrinkToFit="1"/>
    </xf>
    <xf numFmtId="0" fontId="4" fillId="3" borderId="34" xfId="0" applyFont="1" applyFill="1" applyBorder="1" applyAlignment="1">
      <alignment shrinkToFit="1"/>
    </xf>
    <xf numFmtId="0" fontId="4" fillId="3" borderId="9" xfId="0" applyFont="1" applyFill="1" applyBorder="1" applyAlignment="1">
      <alignment horizontal="center" shrinkToFit="1"/>
    </xf>
    <xf numFmtId="38" fontId="4" fillId="0" borderId="0" xfId="0" applyNumberFormat="1" applyFont="1"/>
    <xf numFmtId="0" fontId="4" fillId="3" borderId="22" xfId="0" applyFont="1" applyFill="1" applyBorder="1" applyAlignment="1">
      <alignment horizontal="center" shrinkToFit="1"/>
    </xf>
    <xf numFmtId="0" fontId="4" fillId="3" borderId="35" xfId="0" applyFont="1" applyFill="1" applyBorder="1" applyAlignment="1">
      <alignment shrinkToFit="1"/>
    </xf>
    <xf numFmtId="0" fontId="4" fillId="3" borderId="23" xfId="0" applyFont="1" applyFill="1" applyBorder="1" applyAlignment="1">
      <alignment horizontal="center" shrinkToFit="1"/>
    </xf>
    <xf numFmtId="0" fontId="4" fillId="0" borderId="1" xfId="0" applyFont="1" applyBorder="1"/>
    <xf numFmtId="0" fontId="4" fillId="5" borderId="0" xfId="0" applyFont="1" applyFill="1" applyAlignment="1">
      <alignment shrinkToFit="1"/>
    </xf>
    <xf numFmtId="0" fontId="4" fillId="5" borderId="24" xfId="0" applyFont="1" applyFill="1" applyBorder="1" applyAlignment="1">
      <alignment horizontal="center" shrinkToFit="1"/>
    </xf>
    <xf numFmtId="0" fontId="4" fillId="5" borderId="25" xfId="0" applyFont="1" applyFill="1" applyBorder="1" applyAlignment="1">
      <alignment horizontal="center" shrinkToFit="1"/>
    </xf>
    <xf numFmtId="38" fontId="4" fillId="5" borderId="26" xfId="3" applyFont="1" applyFill="1" applyBorder="1" applyAlignment="1">
      <alignment shrinkToFit="1"/>
    </xf>
    <xf numFmtId="0" fontId="4" fillId="5" borderId="7" xfId="0" applyFont="1" applyFill="1" applyBorder="1" applyAlignment="1">
      <alignment shrinkToFit="1"/>
    </xf>
    <xf numFmtId="0" fontId="4" fillId="5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26" xfId="0" applyFont="1" applyFill="1" applyBorder="1" applyAlignment="1">
      <alignment horizontal="center" shrinkToFit="1"/>
    </xf>
    <xf numFmtId="0" fontId="4" fillId="5" borderId="10" xfId="0" applyFont="1" applyFill="1" applyBorder="1" applyAlignment="1">
      <alignment horizontal="left" shrinkToFit="1"/>
    </xf>
    <xf numFmtId="38" fontId="4" fillId="0" borderId="0" xfId="3" applyFont="1" applyFill="1" applyBorder="1" applyAlignment="1">
      <alignment shrinkToFit="1"/>
    </xf>
    <xf numFmtId="38" fontId="7" fillId="0" borderId="0" xfId="3" applyFont="1" applyFill="1" applyBorder="1" applyAlignment="1">
      <alignment shrinkToFit="1"/>
    </xf>
    <xf numFmtId="38" fontId="4" fillId="4" borderId="0" xfId="3" applyFont="1" applyFill="1" applyAlignment="1">
      <alignment horizontal="center" textRotation="180" shrinkToFit="1"/>
    </xf>
    <xf numFmtId="0" fontId="4" fillId="5" borderId="8" xfId="0" applyFont="1" applyFill="1" applyBorder="1" applyAlignment="1">
      <alignment horizontal="right"/>
    </xf>
    <xf numFmtId="38" fontId="14" fillId="5" borderId="20" xfId="3" applyFont="1" applyFill="1" applyBorder="1" applyAlignment="1">
      <alignment shrinkToFit="1"/>
    </xf>
    <xf numFmtId="38" fontId="14" fillId="5" borderId="20" xfId="3" applyFont="1" applyFill="1" applyBorder="1" applyAlignment="1">
      <alignment horizontal="right" shrinkToFit="1"/>
    </xf>
    <xf numFmtId="38" fontId="14" fillId="5" borderId="26" xfId="3" applyFont="1" applyFill="1" applyBorder="1" applyAlignment="1">
      <alignment shrinkToFit="1"/>
    </xf>
    <xf numFmtId="0" fontId="4" fillId="5" borderId="18" xfId="0" applyFont="1" applyFill="1" applyBorder="1" applyAlignment="1">
      <alignment horizontal="center" shrinkToFit="1"/>
    </xf>
    <xf numFmtId="180" fontId="14" fillId="5" borderId="0" xfId="0" applyNumberFormat="1" applyFont="1" applyFill="1" applyAlignment="1">
      <alignment horizontal="right" shrinkToFit="1"/>
    </xf>
    <xf numFmtId="180" fontId="14" fillId="5" borderId="26" xfId="0" applyNumberFormat="1" applyFont="1" applyFill="1" applyBorder="1" applyAlignment="1">
      <alignment horizontal="right" shrinkToFit="1"/>
    </xf>
    <xf numFmtId="3" fontId="14" fillId="5" borderId="26" xfId="0" applyNumberFormat="1" applyFont="1" applyFill="1" applyBorder="1" applyAlignment="1">
      <alignment horizontal="right" shrinkToFit="1"/>
    </xf>
    <xf numFmtId="0" fontId="4" fillId="5" borderId="9" xfId="0" applyFont="1" applyFill="1" applyBorder="1" applyAlignment="1">
      <alignment horizontal="left" shrinkToFit="1"/>
    </xf>
    <xf numFmtId="0" fontId="4" fillId="5" borderId="0" xfId="0" applyFont="1" applyFill="1" applyAlignment="1">
      <alignment horizontal="left" indent="1"/>
    </xf>
    <xf numFmtId="0" fontId="4" fillId="5" borderId="10" xfId="0" applyFont="1" applyFill="1" applyBorder="1" applyAlignment="1">
      <alignment horizontal="left" indent="1"/>
    </xf>
    <xf numFmtId="38" fontId="4" fillId="5" borderId="0" xfId="3" applyFont="1" applyFill="1" applyBorder="1" applyAlignment="1">
      <alignment shrinkToFit="1"/>
    </xf>
    <xf numFmtId="0" fontId="4" fillId="5" borderId="12" xfId="0" applyFont="1" applyFill="1" applyBorder="1" applyAlignment="1">
      <alignment horizontal="left" indent="1"/>
    </xf>
    <xf numFmtId="9" fontId="5" fillId="0" borderId="2" xfId="1" applyFont="1" applyBorder="1" applyAlignment="1">
      <alignment horizontal="center" vertical="center"/>
    </xf>
    <xf numFmtId="0" fontId="4" fillId="3" borderId="0" xfId="0" applyFont="1" applyFill="1" applyAlignment="1">
      <alignment horizontal="left"/>
    </xf>
    <xf numFmtId="9" fontId="4" fillId="3" borderId="10" xfId="0" applyNumberFormat="1" applyFont="1" applyFill="1" applyBorder="1" applyAlignment="1">
      <alignment horizontal="left"/>
    </xf>
    <xf numFmtId="10" fontId="4" fillId="3" borderId="10" xfId="0" applyNumberFormat="1" applyFont="1" applyFill="1" applyBorder="1" applyAlignment="1">
      <alignment horizontal="left"/>
    </xf>
    <xf numFmtId="0" fontId="4" fillId="5" borderId="7" xfId="0" applyFont="1" applyFill="1" applyBorder="1" applyAlignment="1">
      <alignment horizontal="left" indent="1"/>
    </xf>
    <xf numFmtId="0" fontId="8" fillId="0" borderId="0" xfId="15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shrinkToFit="1"/>
    </xf>
    <xf numFmtId="188" fontId="8" fillId="0" borderId="0" xfId="0" applyNumberFormat="1" applyFont="1" applyAlignment="1">
      <alignment horizontal="center" shrinkToFit="1"/>
    </xf>
    <xf numFmtId="38" fontId="8" fillId="0" borderId="0" xfId="3" applyFont="1" applyFill="1" applyBorder="1" applyAlignment="1">
      <alignment horizontal="center" shrinkToFit="1"/>
    </xf>
    <xf numFmtId="38" fontId="8" fillId="0" borderId="0" xfId="3" applyFont="1" applyAlignment="1">
      <alignment horizontal="center" textRotation="180"/>
    </xf>
    <xf numFmtId="38" fontId="8" fillId="4" borderId="0" xfId="3" applyFont="1" applyFill="1" applyBorder="1" applyAlignment="1">
      <alignment horizontal="center" shrinkToFit="1"/>
    </xf>
    <xf numFmtId="38" fontId="8" fillId="4" borderId="0" xfId="3" applyFont="1" applyFill="1" applyAlignment="1">
      <alignment horizontal="center" textRotation="180" shrinkToFit="1"/>
    </xf>
    <xf numFmtId="38" fontId="8" fillId="0" borderId="0" xfId="3" applyFont="1" applyFill="1" applyAlignment="1">
      <alignment horizontal="center" textRotation="180" shrinkToFit="1"/>
    </xf>
    <xf numFmtId="0" fontId="4" fillId="3" borderId="3" xfId="0" applyFont="1" applyFill="1" applyBorder="1"/>
    <xf numFmtId="0" fontId="4" fillId="3" borderId="16" xfId="0" applyFont="1" applyFill="1" applyBorder="1"/>
    <xf numFmtId="0" fontId="4" fillId="3" borderId="17" xfId="0" applyFont="1" applyFill="1" applyBorder="1"/>
    <xf numFmtId="0" fontId="4" fillId="3" borderId="8" xfId="0" applyFont="1" applyFill="1" applyBorder="1"/>
    <xf numFmtId="0" fontId="4" fillId="3" borderId="4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0" borderId="10" xfId="0" applyFont="1" applyBorder="1"/>
    <xf numFmtId="0" fontId="4" fillId="3" borderId="1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9" fontId="4" fillId="4" borderId="10" xfId="0" applyNumberFormat="1" applyFont="1" applyFill="1" applyBorder="1" applyAlignment="1">
      <alignment horizontal="left"/>
    </xf>
    <xf numFmtId="0" fontId="4" fillId="3" borderId="21" xfId="0" applyFont="1" applyFill="1" applyBorder="1"/>
    <xf numFmtId="0" fontId="4" fillId="4" borderId="7" xfId="0" applyFont="1" applyFill="1" applyBorder="1" applyAlignment="1">
      <alignment horizontal="left"/>
    </xf>
    <xf numFmtId="0" fontId="4" fillId="3" borderId="7" xfId="0" applyFont="1" applyFill="1" applyBorder="1"/>
    <xf numFmtId="0" fontId="4" fillId="3" borderId="14" xfId="0" applyFont="1" applyFill="1" applyBorder="1"/>
    <xf numFmtId="178" fontId="4" fillId="3" borderId="16" xfId="0" applyNumberFormat="1" applyFont="1" applyFill="1" applyBorder="1" applyAlignment="1">
      <alignment shrinkToFit="1"/>
    </xf>
    <xf numFmtId="178" fontId="4" fillId="3" borderId="10" xfId="0" applyNumberFormat="1" applyFont="1" applyFill="1" applyBorder="1" applyAlignment="1">
      <alignment shrinkToFit="1"/>
    </xf>
    <xf numFmtId="178" fontId="4" fillId="3" borderId="0" xfId="0" applyNumberFormat="1" applyFont="1" applyFill="1" applyAlignment="1">
      <alignment shrinkToFit="1"/>
    </xf>
    <xf numFmtId="178" fontId="14" fillId="3" borderId="0" xfId="0" applyNumberFormat="1" applyFont="1" applyFill="1" applyAlignment="1">
      <alignment horizontal="right" shrinkToFit="1"/>
    </xf>
    <xf numFmtId="178" fontId="4" fillId="3" borderId="7" xfId="0" applyNumberFormat="1" applyFont="1" applyFill="1" applyBorder="1" applyAlignment="1">
      <alignment shrinkToFit="1"/>
    </xf>
    <xf numFmtId="0" fontId="4" fillId="5" borderId="16" xfId="0" applyFont="1" applyFill="1" applyBorder="1"/>
    <xf numFmtId="0" fontId="4" fillId="5" borderId="17" xfId="0" applyFont="1" applyFill="1" applyBorder="1"/>
    <xf numFmtId="0" fontId="4" fillId="5" borderId="0" xfId="0" applyFont="1" applyFill="1"/>
    <xf numFmtId="0" fontId="4" fillId="5" borderId="8" xfId="0" applyFont="1" applyFill="1" applyBorder="1"/>
    <xf numFmtId="0" fontId="4" fillId="5" borderId="10" xfId="0" applyFont="1" applyFill="1" applyBorder="1"/>
    <xf numFmtId="0" fontId="4" fillId="5" borderId="11" xfId="0" applyFont="1" applyFill="1" applyBorder="1"/>
    <xf numFmtId="176" fontId="4" fillId="5" borderId="11" xfId="0" applyNumberFormat="1" applyFont="1" applyFill="1" applyBorder="1"/>
    <xf numFmtId="180" fontId="4" fillId="5" borderId="0" xfId="0" applyNumberFormat="1" applyFont="1" applyFill="1"/>
    <xf numFmtId="38" fontId="4" fillId="5" borderId="7" xfId="3" applyFont="1" applyFill="1" applyBorder="1" applyAlignment="1"/>
    <xf numFmtId="0" fontId="4" fillId="5" borderId="14" xfId="0" applyFont="1" applyFill="1" applyBorder="1"/>
    <xf numFmtId="178" fontId="4" fillId="5" borderId="16" xfId="0" applyNumberFormat="1" applyFont="1" applyFill="1" applyBorder="1" applyAlignment="1">
      <alignment shrinkToFit="1"/>
    </xf>
    <xf numFmtId="178" fontId="4" fillId="5" borderId="10" xfId="0" applyNumberFormat="1" applyFont="1" applyFill="1" applyBorder="1" applyAlignment="1">
      <alignment shrinkToFit="1"/>
    </xf>
    <xf numFmtId="178" fontId="4" fillId="5" borderId="0" xfId="0" applyNumberFormat="1" applyFont="1" applyFill="1" applyAlignment="1">
      <alignment shrinkToFit="1"/>
    </xf>
    <xf numFmtId="178" fontId="4" fillId="5" borderId="12" xfId="0" applyNumberFormat="1" applyFont="1" applyFill="1" applyBorder="1" applyAlignment="1">
      <alignment shrinkToFit="1"/>
    </xf>
    <xf numFmtId="178" fontId="4" fillId="5" borderId="7" xfId="0" applyNumberFormat="1" applyFont="1" applyFill="1" applyBorder="1" applyAlignment="1">
      <alignment shrinkToFit="1"/>
    </xf>
    <xf numFmtId="178" fontId="14" fillId="5" borderId="0" xfId="0" applyNumberFormat="1" applyFont="1" applyFill="1" applyAlignment="1">
      <alignment horizontal="right" shrinkToFit="1"/>
    </xf>
    <xf numFmtId="181" fontId="4" fillId="5" borderId="16" xfId="0" applyNumberFormat="1" applyFont="1" applyFill="1" applyBorder="1" applyAlignment="1">
      <alignment shrinkToFit="1"/>
    </xf>
    <xf numFmtId="181" fontId="4" fillId="5" borderId="10" xfId="0" applyNumberFormat="1" applyFont="1" applyFill="1" applyBorder="1" applyAlignment="1">
      <alignment shrinkToFit="1"/>
    </xf>
    <xf numFmtId="181" fontId="4" fillId="5" borderId="0" xfId="0" applyNumberFormat="1" applyFont="1" applyFill="1" applyAlignment="1">
      <alignment shrinkToFit="1"/>
    </xf>
    <xf numFmtId="181" fontId="14" fillId="3" borderId="0" xfId="0" applyNumberFormat="1" applyFont="1" applyFill="1" applyAlignment="1">
      <alignment horizontal="right" shrinkToFit="1"/>
    </xf>
    <xf numFmtId="181" fontId="14" fillId="5" borderId="0" xfId="0" applyNumberFormat="1" applyFont="1" applyFill="1" applyAlignment="1">
      <alignment horizontal="right" shrinkToFit="1"/>
    </xf>
    <xf numFmtId="181" fontId="4" fillId="5" borderId="7" xfId="0" applyNumberFormat="1" applyFont="1" applyFill="1" applyBorder="1" applyAlignment="1">
      <alignment shrinkToFit="1"/>
    </xf>
    <xf numFmtId="181" fontId="14" fillId="5" borderId="0" xfId="0" applyNumberFormat="1" applyFont="1" applyFill="1" applyAlignment="1">
      <alignment shrinkToFit="1"/>
    </xf>
    <xf numFmtId="49" fontId="4" fillId="0" borderId="34" xfId="0" applyNumberFormat="1" applyFont="1" applyBorder="1" applyAlignment="1">
      <alignment shrinkToFit="1"/>
    </xf>
    <xf numFmtId="0" fontId="4" fillId="5" borderId="13" xfId="0" applyFont="1" applyFill="1" applyBorder="1"/>
    <xf numFmtId="0" fontId="4" fillId="5" borderId="7" xfId="0" applyFont="1" applyFill="1" applyBorder="1"/>
    <xf numFmtId="183" fontId="4" fillId="5" borderId="0" xfId="0" applyNumberFormat="1" applyFont="1" applyFill="1"/>
    <xf numFmtId="0" fontId="4" fillId="5" borderId="20" xfId="0" applyFont="1" applyFill="1" applyBorder="1" applyAlignment="1">
      <alignment horizontal="left" shrinkToFit="1"/>
    </xf>
    <xf numFmtId="183" fontId="4" fillId="5" borderId="10" xfId="0" applyNumberFormat="1" applyFont="1" applyFill="1" applyBorder="1"/>
    <xf numFmtId="178" fontId="4" fillId="5" borderId="10" xfId="3" applyNumberFormat="1" applyFont="1" applyFill="1" applyBorder="1" applyAlignment="1">
      <alignment horizontal="right"/>
    </xf>
    <xf numFmtId="49" fontId="4" fillId="5" borderId="32" xfId="0" applyNumberFormat="1" applyFont="1" applyFill="1" applyBorder="1" applyAlignment="1">
      <alignment shrinkToFit="1"/>
    </xf>
    <xf numFmtId="184" fontId="4" fillId="5" borderId="12" xfId="0" applyNumberFormat="1" applyFont="1" applyFill="1" applyBorder="1"/>
    <xf numFmtId="0" fontId="4" fillId="5" borderId="18" xfId="0" applyFont="1" applyFill="1" applyBorder="1" applyAlignment="1">
      <alignment horizontal="left"/>
    </xf>
    <xf numFmtId="183" fontId="15" fillId="5" borderId="26" xfId="0" applyNumberFormat="1" applyFont="1" applyFill="1" applyBorder="1" applyAlignment="1">
      <alignment wrapText="1"/>
    </xf>
    <xf numFmtId="183" fontId="4" fillId="5" borderId="18" xfId="0" applyNumberFormat="1" applyFont="1" applyFill="1" applyBorder="1"/>
    <xf numFmtId="183" fontId="4" fillId="5" borderId="0" xfId="0" applyNumberFormat="1" applyFont="1" applyFill="1" applyAlignment="1">
      <alignment wrapText="1"/>
    </xf>
    <xf numFmtId="184" fontId="4" fillId="5" borderId="9" xfId="0" applyNumberFormat="1" applyFont="1" applyFill="1" applyBorder="1" applyAlignment="1">
      <alignment shrinkToFit="1"/>
    </xf>
    <xf numFmtId="183" fontId="4" fillId="5" borderId="19" xfId="0" applyNumberFormat="1" applyFont="1" applyFill="1" applyBorder="1" applyAlignment="1">
      <alignment wrapText="1"/>
    </xf>
    <xf numFmtId="184" fontId="4" fillId="5" borderId="29" xfId="0" applyNumberFormat="1" applyFont="1" applyFill="1" applyBorder="1"/>
    <xf numFmtId="178" fontId="4" fillId="5" borderId="0" xfId="3" applyNumberFormat="1" applyFont="1" applyFill="1" applyAlignment="1">
      <alignment horizontal="right"/>
    </xf>
    <xf numFmtId="184" fontId="4" fillId="5" borderId="9" xfId="0" applyNumberFormat="1" applyFont="1" applyFill="1" applyBorder="1" applyAlignment="1">
      <alignment horizontal="center" shrinkToFit="1"/>
    </xf>
    <xf numFmtId="178" fontId="14" fillId="5" borderId="12" xfId="3" applyNumberFormat="1" applyFont="1" applyFill="1" applyBorder="1" applyAlignment="1">
      <alignment horizontal="right"/>
    </xf>
    <xf numFmtId="0" fontId="15" fillId="5" borderId="1" xfId="0" applyFont="1" applyFill="1" applyBorder="1" applyAlignment="1">
      <alignment horizontal="center" shrinkToFit="1"/>
    </xf>
    <xf numFmtId="0" fontId="4" fillId="5" borderId="26" xfId="0" applyFont="1" applyFill="1" applyBorder="1"/>
    <xf numFmtId="184" fontId="4" fillId="5" borderId="18" xfId="0" applyNumberFormat="1" applyFont="1" applyFill="1" applyBorder="1" applyAlignment="1">
      <alignment shrinkToFit="1"/>
    </xf>
    <xf numFmtId="0" fontId="4" fillId="5" borderId="20" xfId="0" applyFont="1" applyFill="1" applyBorder="1"/>
    <xf numFmtId="0" fontId="4" fillId="5" borderId="3" xfId="0" applyFont="1" applyFill="1" applyBorder="1"/>
    <xf numFmtId="0" fontId="4" fillId="5" borderId="1" xfId="0" applyFont="1" applyFill="1" applyBorder="1"/>
    <xf numFmtId="0" fontId="4" fillId="5" borderId="4" xfId="0" applyFont="1" applyFill="1" applyBorder="1"/>
    <xf numFmtId="181" fontId="4" fillId="5" borderId="10" xfId="0" applyNumberFormat="1" applyFont="1" applyFill="1" applyBorder="1"/>
    <xf numFmtId="0" fontId="4" fillId="5" borderId="18" xfId="0" applyFont="1" applyFill="1" applyBorder="1" applyAlignment="1">
      <alignment horizontal="center"/>
    </xf>
    <xf numFmtId="0" fontId="4" fillId="5" borderId="21" xfId="0" applyFont="1" applyFill="1" applyBorder="1"/>
    <xf numFmtId="0" fontId="4" fillId="5" borderId="16" xfId="0" applyFont="1" applyFill="1" applyBorder="1" applyAlignment="1">
      <alignment horizontal="left" indent="1"/>
    </xf>
    <xf numFmtId="182" fontId="4" fillId="5" borderId="10" xfId="0" applyNumberFormat="1" applyFont="1" applyFill="1" applyBorder="1" applyAlignment="1">
      <alignment horizontal="left" indent="1"/>
    </xf>
    <xf numFmtId="0" fontId="4" fillId="5" borderId="17" xfId="0" applyFont="1" applyFill="1" applyBorder="1" applyAlignment="1">
      <alignment horizontal="left" indent="1"/>
    </xf>
    <xf numFmtId="0" fontId="4" fillId="5" borderId="11" xfId="0" applyFont="1" applyFill="1" applyBorder="1" applyAlignment="1">
      <alignment horizontal="left" indent="1"/>
    </xf>
    <xf numFmtId="0" fontId="4" fillId="5" borderId="8" xfId="0" applyFont="1" applyFill="1" applyBorder="1" applyAlignment="1">
      <alignment horizontal="left" indent="1"/>
    </xf>
    <xf numFmtId="0" fontId="4" fillId="5" borderId="13" xfId="0" applyFont="1" applyFill="1" applyBorder="1" applyAlignment="1">
      <alignment horizontal="left" indent="1"/>
    </xf>
    <xf numFmtId="0" fontId="7" fillId="5" borderId="11" xfId="0" applyFont="1" applyFill="1" applyBorder="1" applyAlignment="1">
      <alignment horizontal="left" indent="1"/>
    </xf>
    <xf numFmtId="0" fontId="7" fillId="5" borderId="0" xfId="0" applyFont="1" applyFill="1" applyAlignment="1">
      <alignment horizontal="left" indent="1"/>
    </xf>
    <xf numFmtId="0" fontId="4" fillId="5" borderId="10" xfId="0" applyFont="1" applyFill="1" applyBorder="1" applyAlignment="1">
      <alignment horizontal="left" indent="1" shrinkToFit="1"/>
    </xf>
    <xf numFmtId="0" fontId="4" fillId="5" borderId="11" xfId="0" applyFont="1" applyFill="1" applyBorder="1" applyAlignment="1">
      <alignment horizontal="left" indent="1" shrinkToFit="1"/>
    </xf>
    <xf numFmtId="0" fontId="7" fillId="5" borderId="8" xfId="0" applyFont="1" applyFill="1" applyBorder="1" applyAlignment="1">
      <alignment horizontal="left" indent="1" shrinkToFit="1"/>
    </xf>
    <xf numFmtId="0" fontId="4" fillId="5" borderId="14" xfId="0" applyFont="1" applyFill="1" applyBorder="1" applyAlignment="1">
      <alignment horizontal="left" indent="1"/>
    </xf>
    <xf numFmtId="38" fontId="4" fillId="5" borderId="16" xfId="3" applyFont="1" applyFill="1" applyBorder="1" applyAlignment="1">
      <alignment shrinkToFit="1"/>
    </xf>
    <xf numFmtId="38" fontId="4" fillId="5" borderId="10" xfId="3" applyFont="1" applyFill="1" applyBorder="1" applyAlignment="1">
      <alignment shrinkToFit="1"/>
    </xf>
    <xf numFmtId="38" fontId="4" fillId="5" borderId="7" xfId="3" applyFont="1" applyFill="1" applyBorder="1" applyAlignment="1">
      <alignment shrinkToFit="1"/>
    </xf>
    <xf numFmtId="38" fontId="14" fillId="5" borderId="0" xfId="3" applyFont="1" applyFill="1" applyBorder="1" applyAlignment="1">
      <alignment shrinkToFit="1"/>
    </xf>
    <xf numFmtId="38" fontId="14" fillId="5" borderId="19" xfId="3" applyFont="1" applyFill="1" applyBorder="1" applyAlignment="1">
      <alignment shrinkToFit="1"/>
    </xf>
    <xf numFmtId="180" fontId="14" fillId="5" borderId="29" xfId="0" applyNumberFormat="1" applyFont="1" applyFill="1" applyBorder="1" applyAlignment="1">
      <alignment horizontal="right" shrinkToFit="1"/>
    </xf>
    <xf numFmtId="38" fontId="4" fillId="5" borderId="9" xfId="3" applyFont="1" applyFill="1" applyBorder="1" applyAlignment="1">
      <alignment shrinkToFit="1"/>
    </xf>
    <xf numFmtId="0" fontId="4" fillId="5" borderId="0" xfId="0" applyFont="1" applyFill="1" applyAlignment="1">
      <alignment horizontal="left"/>
    </xf>
    <xf numFmtId="177" fontId="4" fillId="0" borderId="0" xfId="0" applyNumberFormat="1" applyFont="1" applyAlignment="1">
      <alignment shrinkToFit="1"/>
    </xf>
    <xf numFmtId="38" fontId="4" fillId="4" borderId="0" xfId="3" applyFont="1" applyFill="1" applyBorder="1" applyAlignment="1"/>
    <xf numFmtId="38" fontId="4" fillId="0" borderId="0" xfId="3" applyFont="1" applyAlignment="1"/>
    <xf numFmtId="38" fontId="3" fillId="4" borderId="0" xfId="3" applyFont="1" applyFill="1" applyAlignment="1">
      <alignment horizontal="center" textRotation="180"/>
    </xf>
    <xf numFmtId="176" fontId="4" fillId="0" borderId="0" xfId="0" applyNumberFormat="1" applyFont="1" applyAlignment="1">
      <alignment horizontal="center"/>
    </xf>
    <xf numFmtId="38" fontId="4" fillId="0" borderId="0" xfId="3" applyFont="1" applyFill="1" applyAlignment="1">
      <alignment horizontal="center" textRotation="180" shrinkToFit="1"/>
    </xf>
    <xf numFmtId="193" fontId="4" fillId="5" borderId="10" xfId="0" applyNumberFormat="1" applyFont="1" applyFill="1" applyBorder="1" applyAlignment="1">
      <alignment horizontal="left"/>
    </xf>
    <xf numFmtId="0" fontId="4" fillId="5" borderId="10" xfId="0" applyFont="1" applyFill="1" applyBorder="1" applyAlignment="1">
      <alignment horizontal="left"/>
    </xf>
    <xf numFmtId="38" fontId="4" fillId="5" borderId="28" xfId="3" applyFont="1" applyFill="1" applyBorder="1" applyAlignment="1">
      <alignment shrinkToFit="1"/>
    </xf>
    <xf numFmtId="38" fontId="4" fillId="5" borderId="19" xfId="3" applyFont="1" applyFill="1" applyBorder="1" applyAlignment="1">
      <alignment shrinkToFit="1"/>
    </xf>
    <xf numFmtId="180" fontId="14" fillId="5" borderId="19" xfId="0" applyNumberFormat="1" applyFont="1" applyFill="1" applyBorder="1" applyAlignment="1">
      <alignment horizontal="right" shrinkToFit="1"/>
    </xf>
    <xf numFmtId="38" fontId="4" fillId="5" borderId="29" xfId="3" applyFont="1" applyFill="1" applyBorder="1" applyAlignment="1">
      <alignment shrinkToFit="1"/>
    </xf>
    <xf numFmtId="38" fontId="4" fillId="5" borderId="22" xfId="3" applyFont="1" applyFill="1" applyBorder="1" applyAlignment="1">
      <alignment shrinkToFit="1"/>
    </xf>
    <xf numFmtId="3" fontId="14" fillId="5" borderId="19" xfId="0" applyNumberFormat="1" applyFont="1" applyFill="1" applyBorder="1" applyAlignment="1">
      <alignment horizontal="right" shrinkToFit="1"/>
    </xf>
    <xf numFmtId="38" fontId="14" fillId="5" borderId="19" xfId="3" applyFont="1" applyFill="1" applyBorder="1" applyAlignment="1">
      <alignment horizontal="right" shrinkToFit="1"/>
    </xf>
    <xf numFmtId="0" fontId="4" fillId="3" borderId="18" xfId="0" applyFont="1" applyFill="1" applyBorder="1" applyAlignment="1">
      <alignment horizontal="left" shrinkToFit="1"/>
    </xf>
    <xf numFmtId="188" fontId="14" fillId="5" borderId="26" xfId="0" applyNumberFormat="1" applyFont="1" applyFill="1" applyBorder="1" applyAlignment="1">
      <alignment horizontal="right" shrinkToFit="1"/>
    </xf>
    <xf numFmtId="0" fontId="4" fillId="5" borderId="0" xfId="15" applyFont="1" applyFill="1"/>
    <xf numFmtId="0" fontId="4" fillId="5" borderId="1" xfId="15" applyFont="1" applyFill="1" applyBorder="1"/>
    <xf numFmtId="0" fontId="4" fillId="5" borderId="19" xfId="15" applyFont="1" applyFill="1" applyBorder="1" applyAlignment="1">
      <alignment shrinkToFit="1"/>
    </xf>
    <xf numFmtId="0" fontId="4" fillId="5" borderId="20" xfId="15" applyFont="1" applyFill="1" applyBorder="1" applyAlignment="1">
      <alignment shrinkToFit="1"/>
    </xf>
    <xf numFmtId="4" fontId="4" fillId="5" borderId="0" xfId="15" applyNumberFormat="1" applyFont="1" applyFill="1" applyAlignment="1">
      <alignment shrinkToFit="1"/>
    </xf>
    <xf numFmtId="0" fontId="4" fillId="5" borderId="20" xfId="15" applyFont="1" applyFill="1" applyBorder="1" applyAlignment="1">
      <alignment horizontal="center" shrinkToFit="1"/>
    </xf>
    <xf numFmtId="40" fontId="17" fillId="5" borderId="20" xfId="17" applyNumberFormat="1" applyFont="1" applyFill="1" applyBorder="1" applyAlignment="1"/>
    <xf numFmtId="38" fontId="17" fillId="5" borderId="20" xfId="17" applyFont="1" applyFill="1" applyBorder="1" applyAlignment="1">
      <alignment shrinkToFit="1"/>
    </xf>
    <xf numFmtId="38" fontId="17" fillId="5" borderId="19" xfId="17" applyFont="1" applyFill="1" applyBorder="1" applyAlignment="1">
      <alignment shrinkToFit="1"/>
    </xf>
    <xf numFmtId="0" fontId="7" fillId="5" borderId="0" xfId="15" applyFont="1" applyFill="1" applyAlignment="1">
      <alignment horizontal="left"/>
    </xf>
    <xf numFmtId="0" fontId="4" fillId="5" borderId="0" xfId="15" applyFont="1" applyFill="1" applyAlignment="1">
      <alignment horizontal="left"/>
    </xf>
    <xf numFmtId="0" fontId="4" fillId="5" borderId="8" xfId="15" applyFont="1" applyFill="1" applyBorder="1" applyAlignment="1">
      <alignment horizontal="left"/>
    </xf>
    <xf numFmtId="179" fontId="4" fillId="5" borderId="1" xfId="15" applyNumberFormat="1" applyFont="1" applyFill="1" applyBorder="1"/>
    <xf numFmtId="9" fontId="17" fillId="5" borderId="6" xfId="18" applyFont="1" applyFill="1" applyBorder="1" applyAlignment="1">
      <alignment horizontal="center"/>
    </xf>
    <xf numFmtId="40" fontId="17" fillId="5" borderId="6" xfId="17" applyNumberFormat="1" applyFont="1" applyFill="1" applyBorder="1" applyAlignment="1"/>
    <xf numFmtId="38" fontId="17" fillId="5" borderId="0" xfId="17" applyFont="1" applyFill="1" applyAlignment="1">
      <alignment shrinkToFit="1"/>
    </xf>
    <xf numFmtId="0" fontId="4" fillId="5" borderId="4" xfId="15" applyFont="1" applyFill="1" applyBorder="1"/>
    <xf numFmtId="0" fontId="4" fillId="5" borderId="9" xfId="15" applyFont="1" applyFill="1" applyBorder="1" applyAlignment="1">
      <alignment horizontal="left" shrinkToFit="1"/>
    </xf>
    <xf numFmtId="0" fontId="4" fillId="5" borderId="18" xfId="15" applyFont="1" applyFill="1" applyBorder="1" applyAlignment="1">
      <alignment shrinkToFit="1"/>
    </xf>
    <xf numFmtId="192" fontId="4" fillId="5" borderId="10" xfId="15" applyNumberFormat="1" applyFont="1" applyFill="1" applyBorder="1" applyAlignment="1">
      <alignment shrinkToFit="1"/>
    </xf>
    <xf numFmtId="0" fontId="4" fillId="5" borderId="18" xfId="15" applyFont="1" applyFill="1" applyBorder="1" applyAlignment="1">
      <alignment horizontal="center" shrinkToFit="1"/>
    </xf>
    <xf numFmtId="40" fontId="17" fillId="5" borderId="18" xfId="17" applyNumberFormat="1" applyFont="1" applyFill="1" applyBorder="1" applyAlignment="1"/>
    <xf numFmtId="40" fontId="17" fillId="5" borderId="18" xfId="17" applyNumberFormat="1" applyFont="1" applyFill="1" applyBorder="1" applyAlignment="1">
      <alignment shrinkToFit="1"/>
    </xf>
    <xf numFmtId="40" fontId="17" fillId="5" borderId="9" xfId="17" applyNumberFormat="1" applyFont="1" applyFill="1" applyBorder="1" applyAlignment="1">
      <alignment shrinkToFit="1"/>
    </xf>
    <xf numFmtId="179" fontId="4" fillId="5" borderId="4" xfId="15" applyNumberFormat="1" applyFont="1" applyFill="1" applyBorder="1"/>
    <xf numFmtId="9" fontId="17" fillId="6" borderId="5" xfId="18" applyFont="1" applyFill="1" applyBorder="1" applyAlignment="1">
      <alignment horizontal="center"/>
    </xf>
    <xf numFmtId="40" fontId="17" fillId="5" borderId="5" xfId="17" applyNumberFormat="1" applyFont="1" applyFill="1" applyBorder="1" applyAlignment="1"/>
    <xf numFmtId="0" fontId="4" fillId="5" borderId="0" xfId="15" applyFont="1" applyFill="1" applyAlignment="1">
      <alignment horizontal="center"/>
    </xf>
    <xf numFmtId="0" fontId="4" fillId="5" borderId="4" xfId="15" applyFont="1" applyFill="1" applyBorder="1" applyAlignment="1">
      <alignment horizontal="center" shrinkToFit="1"/>
    </xf>
    <xf numFmtId="182" fontId="4" fillId="5" borderId="10" xfId="0" applyNumberFormat="1" applyFont="1" applyFill="1" applyBorder="1"/>
    <xf numFmtId="0" fontId="4" fillId="5" borderId="9" xfId="16" applyFill="1" applyBorder="1" applyAlignment="1">
      <alignment shrinkToFit="1"/>
    </xf>
    <xf numFmtId="0" fontId="4" fillId="5" borderId="18" xfId="16" applyFill="1" applyBorder="1" applyAlignment="1">
      <alignment shrinkToFit="1"/>
    </xf>
    <xf numFmtId="0" fontId="4" fillId="5" borderId="10" xfId="15" applyFont="1" applyFill="1" applyBorder="1" applyAlignment="1">
      <alignment horizontal="left"/>
    </xf>
    <xf numFmtId="0" fontId="4" fillId="5" borderId="11" xfId="15" applyFont="1" applyFill="1" applyBorder="1" applyAlignment="1">
      <alignment horizontal="left"/>
    </xf>
    <xf numFmtId="0" fontId="4" fillId="5" borderId="12" xfId="0" applyFont="1" applyFill="1" applyBorder="1"/>
    <xf numFmtId="178" fontId="4" fillId="5" borderId="7" xfId="3" applyNumberFormat="1" applyFont="1" applyFill="1" applyBorder="1" applyAlignment="1">
      <alignment horizontal="right"/>
    </xf>
    <xf numFmtId="0" fontId="4" fillId="5" borderId="26" xfId="0" applyFont="1" applyFill="1" applyBorder="1" applyAlignment="1">
      <alignment horizontal="left" shrinkToFit="1"/>
    </xf>
    <xf numFmtId="49" fontId="4" fillId="0" borderId="18" xfId="0" applyNumberFormat="1" applyFont="1" applyBorder="1" applyAlignment="1">
      <alignment shrinkToFit="1"/>
    </xf>
    <xf numFmtId="192" fontId="4" fillId="5" borderId="3" xfId="15" applyNumberFormat="1" applyFont="1" applyFill="1" applyBorder="1" applyAlignment="1">
      <alignment horizontal="center"/>
    </xf>
    <xf numFmtId="0" fontId="4" fillId="5" borderId="28" xfId="15" applyFont="1" applyFill="1" applyBorder="1" applyAlignment="1">
      <alignment shrinkToFit="1"/>
    </xf>
    <xf numFmtId="0" fontId="4" fillId="5" borderId="15" xfId="15" applyFont="1" applyFill="1" applyBorder="1" applyAlignment="1">
      <alignment shrinkToFit="1"/>
    </xf>
    <xf numFmtId="190" fontId="4" fillId="5" borderId="16" xfId="15" applyNumberFormat="1" applyFont="1" applyFill="1" applyBorder="1" applyAlignment="1">
      <alignment shrinkToFit="1"/>
    </xf>
    <xf numFmtId="0" fontId="4" fillId="5" borderId="15" xfId="15" applyFont="1" applyFill="1" applyBorder="1" applyAlignment="1">
      <alignment horizontal="center" shrinkToFit="1"/>
    </xf>
    <xf numFmtId="40" fontId="4" fillId="5" borderId="15" xfId="17" applyNumberFormat="1" applyFont="1" applyFill="1" applyBorder="1" applyAlignment="1"/>
    <xf numFmtId="38" fontId="4" fillId="5" borderId="15" xfId="17" applyFont="1" applyFill="1" applyBorder="1" applyAlignment="1"/>
    <xf numFmtId="0" fontId="4" fillId="5" borderId="16" xfId="15" applyFont="1" applyFill="1" applyBorder="1"/>
    <xf numFmtId="0" fontId="4" fillId="5" borderId="16" xfId="15" applyFont="1" applyFill="1" applyBorder="1" applyAlignment="1">
      <alignment shrinkToFit="1"/>
    </xf>
    <xf numFmtId="0" fontId="4" fillId="5" borderId="17" xfId="15" applyFont="1" applyFill="1" applyBorder="1" applyAlignment="1">
      <alignment shrinkToFit="1"/>
    </xf>
    <xf numFmtId="179" fontId="4" fillId="5" borderId="3" xfId="15" applyNumberFormat="1" applyFont="1" applyFill="1" applyBorder="1"/>
    <xf numFmtId="9" fontId="4" fillId="5" borderId="2" xfId="18" applyFont="1" applyFill="1" applyBorder="1" applyAlignment="1">
      <alignment horizontal="center"/>
    </xf>
    <xf numFmtId="40" fontId="4" fillId="5" borderId="2" xfId="17" applyNumberFormat="1" applyFont="1" applyFill="1" applyBorder="1" applyAlignment="1"/>
    <xf numFmtId="38" fontId="4" fillId="5" borderId="0" xfId="17" applyFont="1" applyFill="1" applyAlignment="1">
      <alignment shrinkToFit="1"/>
    </xf>
    <xf numFmtId="38" fontId="4" fillId="5" borderId="0" xfId="17" applyFont="1" applyFill="1" applyAlignment="1">
      <alignment horizontal="center"/>
    </xf>
    <xf numFmtId="177" fontId="4" fillId="5" borderId="10" xfId="15" applyNumberFormat="1" applyFont="1" applyFill="1" applyBorder="1" applyAlignment="1">
      <alignment horizontal="right" shrinkToFit="1"/>
    </xf>
    <xf numFmtId="40" fontId="4" fillId="5" borderId="18" xfId="17" applyNumberFormat="1" applyFont="1" applyFill="1" applyBorder="1" applyAlignment="1"/>
    <xf numFmtId="38" fontId="4" fillId="5" borderId="18" xfId="17" applyFont="1" applyFill="1" applyBorder="1" applyAlignment="1"/>
    <xf numFmtId="0" fontId="4" fillId="5" borderId="9" xfId="15" applyFont="1" applyFill="1" applyBorder="1"/>
    <xf numFmtId="0" fontId="4" fillId="5" borderId="10" xfId="15" applyFont="1" applyFill="1" applyBorder="1"/>
    <xf numFmtId="0" fontId="4" fillId="5" borderId="11" xfId="15" applyFont="1" applyFill="1" applyBorder="1"/>
    <xf numFmtId="0" fontId="4" fillId="5" borderId="1" xfId="15" applyFont="1" applyFill="1" applyBorder="1" applyAlignment="1">
      <alignment horizontal="center"/>
    </xf>
    <xf numFmtId="9" fontId="4" fillId="6" borderId="5" xfId="18" applyFont="1" applyFill="1" applyBorder="1" applyAlignment="1">
      <alignment horizontal="center"/>
    </xf>
    <xf numFmtId="40" fontId="4" fillId="5" borderId="5" xfId="17" applyNumberFormat="1" applyFont="1" applyFill="1" applyBorder="1" applyAlignment="1"/>
    <xf numFmtId="190" fontId="4" fillId="5" borderId="0" xfId="15" applyNumberFormat="1" applyFont="1" applyFill="1" applyAlignment="1">
      <alignment shrinkToFit="1"/>
    </xf>
    <xf numFmtId="40" fontId="4" fillId="5" borderId="20" xfId="17" applyNumberFormat="1" applyFont="1" applyFill="1" applyBorder="1" applyAlignment="1"/>
    <xf numFmtId="38" fontId="4" fillId="5" borderId="20" xfId="17" applyFont="1" applyFill="1" applyBorder="1" applyAlignment="1">
      <alignment shrinkToFit="1"/>
    </xf>
    <xf numFmtId="0" fontId="4" fillId="5" borderId="8" xfId="15" applyFont="1" applyFill="1" applyBorder="1"/>
    <xf numFmtId="9" fontId="4" fillId="5" borderId="6" xfId="18" applyFont="1" applyFill="1" applyBorder="1" applyAlignment="1">
      <alignment horizontal="center"/>
    </xf>
    <xf numFmtId="40" fontId="4" fillId="5" borderId="6" xfId="17" applyNumberFormat="1" applyFont="1" applyFill="1" applyBorder="1" applyAlignment="1"/>
    <xf numFmtId="190" fontId="4" fillId="5" borderId="10" xfId="15" applyNumberFormat="1" applyFont="1" applyFill="1" applyBorder="1" applyAlignment="1">
      <alignment shrinkToFit="1"/>
    </xf>
    <xf numFmtId="40" fontId="4" fillId="5" borderId="18" xfId="17" applyNumberFormat="1" applyFont="1" applyFill="1" applyBorder="1" applyAlignment="1">
      <alignment shrinkToFit="1"/>
    </xf>
    <xf numFmtId="0" fontId="7" fillId="5" borderId="0" xfId="15" applyFont="1" applyFill="1"/>
    <xf numFmtId="0" fontId="4" fillId="5" borderId="9" xfId="15" applyFont="1" applyFill="1" applyBorder="1" applyAlignment="1">
      <alignment shrinkToFit="1"/>
    </xf>
    <xf numFmtId="0" fontId="4" fillId="5" borderId="10" xfId="15" applyFont="1" applyFill="1" applyBorder="1" applyAlignment="1">
      <alignment shrinkToFit="1"/>
    </xf>
    <xf numFmtId="0" fontId="4" fillId="5" borderId="11" xfId="15" applyFont="1" applyFill="1" applyBorder="1" applyAlignment="1">
      <alignment shrinkToFit="1"/>
    </xf>
    <xf numFmtId="191" fontId="4" fillId="5" borderId="0" xfId="15" applyNumberFormat="1" applyFont="1" applyFill="1" applyAlignment="1">
      <alignment shrinkToFit="1"/>
    </xf>
    <xf numFmtId="182" fontId="4" fillId="5" borderId="10" xfId="15" applyNumberFormat="1" applyFont="1" applyFill="1" applyBorder="1" applyAlignment="1">
      <alignment horizontal="left"/>
    </xf>
    <xf numFmtId="0" fontId="5" fillId="5" borderId="10" xfId="15" applyFont="1" applyFill="1" applyBorder="1"/>
    <xf numFmtId="0" fontId="4" fillId="5" borderId="10" xfId="15" applyFont="1" applyFill="1" applyBorder="1" applyAlignment="1">
      <alignment horizontal="right"/>
    </xf>
    <xf numFmtId="179" fontId="4" fillId="5" borderId="31" xfId="15" applyNumberFormat="1" applyFont="1" applyFill="1" applyBorder="1"/>
    <xf numFmtId="179" fontId="4" fillId="5" borderId="5" xfId="15" applyNumberFormat="1" applyFont="1" applyFill="1" applyBorder="1"/>
    <xf numFmtId="38" fontId="4" fillId="5" borderId="20" xfId="17" applyFont="1" applyFill="1" applyBorder="1" applyAlignment="1"/>
    <xf numFmtId="179" fontId="4" fillId="5" borderId="6" xfId="15" applyNumberFormat="1" applyFont="1" applyFill="1" applyBorder="1"/>
    <xf numFmtId="0" fontId="4" fillId="5" borderId="9" xfId="15" applyFont="1" applyFill="1" applyBorder="1" applyAlignment="1">
      <alignment horizontal="center" shrinkToFit="1"/>
    </xf>
    <xf numFmtId="38" fontId="4" fillId="5" borderId="10" xfId="15" applyNumberFormat="1" applyFont="1" applyFill="1" applyBorder="1"/>
    <xf numFmtId="0" fontId="4" fillId="5" borderId="21" xfId="15" applyFont="1" applyFill="1" applyBorder="1"/>
    <xf numFmtId="0" fontId="4" fillId="5" borderId="22" xfId="15" applyFont="1" applyFill="1" applyBorder="1" applyAlignment="1">
      <alignment horizontal="center" shrinkToFit="1"/>
    </xf>
    <xf numFmtId="0" fontId="4" fillId="5" borderId="23" xfId="15" applyFont="1" applyFill="1" applyBorder="1" applyAlignment="1">
      <alignment shrinkToFit="1"/>
    </xf>
    <xf numFmtId="190" fontId="4" fillId="5" borderId="7" xfId="15" applyNumberFormat="1" applyFont="1" applyFill="1" applyBorder="1" applyAlignment="1">
      <alignment shrinkToFit="1"/>
    </xf>
    <xf numFmtId="0" fontId="4" fillId="5" borderId="23" xfId="15" applyFont="1" applyFill="1" applyBorder="1" applyAlignment="1">
      <alignment horizontal="center" shrinkToFit="1"/>
    </xf>
    <xf numFmtId="40" fontId="4" fillId="5" borderId="23" xfId="17" applyNumberFormat="1" applyFont="1" applyFill="1" applyBorder="1" applyAlignment="1"/>
    <xf numFmtId="0" fontId="4" fillId="5" borderId="22" xfId="15" applyFont="1" applyFill="1" applyBorder="1"/>
    <xf numFmtId="0" fontId="4" fillId="5" borderId="7" xfId="15" applyFont="1" applyFill="1" applyBorder="1"/>
    <xf numFmtId="0" fontId="4" fillId="5" borderId="14" xfId="15" applyFont="1" applyFill="1" applyBorder="1"/>
    <xf numFmtId="179" fontId="4" fillId="5" borderId="27" xfId="15" applyNumberFormat="1" applyFont="1" applyFill="1" applyBorder="1"/>
    <xf numFmtId="9" fontId="4" fillId="6" borderId="27" xfId="18" applyFont="1" applyFill="1" applyBorder="1" applyAlignment="1">
      <alignment horizontal="center"/>
    </xf>
    <xf numFmtId="40" fontId="4" fillId="5" borderId="27" xfId="17" applyNumberFormat="1" applyFont="1" applyFill="1" applyBorder="1" applyAlignment="1"/>
    <xf numFmtId="0" fontId="4" fillId="5" borderId="23" xfId="0" applyFont="1" applyFill="1" applyBorder="1" applyAlignment="1">
      <alignment horizontal="left"/>
    </xf>
    <xf numFmtId="0" fontId="4" fillId="5" borderId="15" xfId="0" applyFont="1" applyFill="1" applyBorder="1"/>
    <xf numFmtId="178" fontId="14" fillId="5" borderId="16" xfId="3" applyNumberFormat="1" applyFont="1" applyFill="1" applyBorder="1" applyAlignment="1">
      <alignment horizontal="right"/>
    </xf>
    <xf numFmtId="0" fontId="4" fillId="5" borderId="10" xfId="0" applyFont="1" applyFill="1" applyBorder="1" applyAlignment="1">
      <alignment horizontal="right"/>
    </xf>
    <xf numFmtId="0" fontId="4" fillId="5" borderId="11" xfId="0" applyFont="1" applyFill="1" applyBorder="1" applyAlignment="1">
      <alignment horizontal="right"/>
    </xf>
    <xf numFmtId="38" fontId="4" fillId="5" borderId="10" xfId="3" applyFont="1" applyFill="1" applyBorder="1" applyAlignment="1">
      <alignment horizontal="left" shrinkToFit="1"/>
    </xf>
    <xf numFmtId="0" fontId="4" fillId="5" borderId="13" xfId="0" applyFont="1" applyFill="1" applyBorder="1" applyAlignment="1">
      <alignment horizontal="right"/>
    </xf>
    <xf numFmtId="0" fontId="14" fillId="5" borderId="1" xfId="0" applyFont="1" applyFill="1" applyBorder="1" applyAlignment="1">
      <alignment horizontal="center" shrinkToFit="1"/>
    </xf>
    <xf numFmtId="0" fontId="14" fillId="5" borderId="19" xfId="0" applyFont="1" applyFill="1" applyBorder="1" applyAlignment="1">
      <alignment shrinkToFit="1"/>
    </xf>
    <xf numFmtId="0" fontId="14" fillId="5" borderId="20" xfId="0" applyFont="1" applyFill="1" applyBorder="1" applyAlignment="1">
      <alignment shrinkToFit="1"/>
    </xf>
    <xf numFmtId="0" fontId="14" fillId="5" borderId="20" xfId="0" applyFont="1" applyFill="1" applyBorder="1" applyAlignment="1">
      <alignment horizontal="center" shrinkToFit="1"/>
    </xf>
    <xf numFmtId="0" fontId="14" fillId="5" borderId="4" xfId="0" applyFont="1" applyFill="1" applyBorder="1" applyAlignment="1">
      <alignment horizontal="center" shrinkToFit="1"/>
    </xf>
    <xf numFmtId="0" fontId="14" fillId="5" borderId="9" xfId="0" applyFont="1" applyFill="1" applyBorder="1" applyAlignment="1">
      <alignment horizontal="left" shrinkToFit="1"/>
    </xf>
    <xf numFmtId="0" fontId="14" fillId="5" borderId="18" xfId="0" applyFont="1" applyFill="1" applyBorder="1" applyAlignment="1">
      <alignment shrinkToFit="1"/>
    </xf>
    <xf numFmtId="178" fontId="14" fillId="5" borderId="10" xfId="0" applyNumberFormat="1" applyFont="1" applyFill="1" applyBorder="1" applyAlignment="1">
      <alignment shrinkToFit="1"/>
    </xf>
    <xf numFmtId="0" fontId="14" fillId="5" borderId="18" xfId="0" applyFont="1" applyFill="1" applyBorder="1" applyAlignment="1">
      <alignment horizontal="center" shrinkToFit="1"/>
    </xf>
    <xf numFmtId="38" fontId="14" fillId="5" borderId="18" xfId="3" applyFont="1" applyFill="1" applyBorder="1" applyAlignment="1">
      <alignment shrinkToFit="1"/>
    </xf>
    <xf numFmtId="38" fontId="14" fillId="5" borderId="9" xfId="3" applyFont="1" applyFill="1" applyBorder="1" applyAlignment="1">
      <alignment shrinkToFit="1"/>
    </xf>
    <xf numFmtId="0" fontId="14" fillId="5" borderId="10" xfId="0" applyFont="1" applyFill="1" applyBorder="1"/>
    <xf numFmtId="0" fontId="14" fillId="5" borderId="11" xfId="0" applyFont="1" applyFill="1" applyBorder="1"/>
    <xf numFmtId="0" fontId="14" fillId="5" borderId="10" xfId="0" applyFont="1" applyFill="1" applyBorder="1" applyAlignment="1">
      <alignment horizontal="left"/>
    </xf>
    <xf numFmtId="178" fontId="4" fillId="5" borderId="12" xfId="3" applyNumberFormat="1" applyFont="1" applyFill="1" applyBorder="1" applyAlignment="1">
      <alignment horizontal="right"/>
    </xf>
    <xf numFmtId="180" fontId="4" fillId="5" borderId="0" xfId="0" applyNumberFormat="1" applyFont="1" applyFill="1" applyAlignment="1">
      <alignment horizontal="right" shrinkToFit="1"/>
    </xf>
    <xf numFmtId="180" fontId="4" fillId="5" borderId="26" xfId="0" applyNumberFormat="1" applyFont="1" applyFill="1" applyBorder="1" applyAlignment="1">
      <alignment horizontal="right" shrinkToFit="1"/>
    </xf>
    <xf numFmtId="178" fontId="4" fillId="5" borderId="0" xfId="0" applyNumberFormat="1" applyFont="1" applyFill="1" applyAlignment="1">
      <alignment horizontal="right" shrinkToFit="1"/>
    </xf>
    <xf numFmtId="0" fontId="18" fillId="0" borderId="0" xfId="10" applyFont="1"/>
    <xf numFmtId="4" fontId="18" fillId="0" borderId="3" xfId="21" applyNumberFormat="1" applyFont="1" applyBorder="1"/>
    <xf numFmtId="4" fontId="18" fillId="0" borderId="16" xfId="21" applyNumberFormat="1" applyFont="1" applyBorder="1"/>
    <xf numFmtId="0" fontId="18" fillId="0" borderId="16" xfId="10" applyFont="1" applyBorder="1"/>
    <xf numFmtId="0" fontId="18" fillId="0" borderId="17" xfId="10" applyFont="1" applyBorder="1"/>
    <xf numFmtId="4" fontId="18" fillId="0" borderId="1" xfId="21" applyNumberFormat="1" applyFont="1" applyBorder="1"/>
    <xf numFmtId="4" fontId="18" fillId="0" borderId="0" xfId="21" applyNumberFormat="1" applyFont="1"/>
    <xf numFmtId="0" fontId="18" fillId="0" borderId="8" xfId="10" applyFont="1" applyBorder="1"/>
    <xf numFmtId="4" fontId="21" fillId="0" borderId="0" xfId="21" applyNumberFormat="1" applyFont="1"/>
    <xf numFmtId="4" fontId="23" fillId="0" borderId="0" xfId="21" applyNumberFormat="1" applyFont="1"/>
    <xf numFmtId="4" fontId="25" fillId="0" borderId="0" xfId="21" applyNumberFormat="1" applyFont="1"/>
    <xf numFmtId="4" fontId="26" fillId="0" borderId="0" xfId="21" applyNumberFormat="1" applyFont="1"/>
    <xf numFmtId="4" fontId="18" fillId="0" borderId="0" xfId="21" applyNumberFormat="1" applyFont="1" applyAlignment="1">
      <alignment horizontal="center"/>
    </xf>
    <xf numFmtId="4" fontId="21" fillId="0" borderId="1" xfId="21" applyNumberFormat="1" applyFont="1" applyBorder="1" applyAlignment="1">
      <alignment horizontal="center"/>
    </xf>
    <xf numFmtId="4" fontId="23" fillId="0" borderId="0" xfId="21" applyNumberFormat="1" applyFont="1" applyAlignment="1">
      <alignment horizontal="right"/>
    </xf>
    <xf numFmtId="4" fontId="21" fillId="0" borderId="0" xfId="21" applyNumberFormat="1" applyFont="1" applyAlignment="1">
      <alignment horizontal="center"/>
    </xf>
    <xf numFmtId="4" fontId="29" fillId="0" borderId="0" xfId="21" applyNumberFormat="1" applyFont="1"/>
    <xf numFmtId="14" fontId="18" fillId="0" borderId="0" xfId="10" applyNumberFormat="1" applyFont="1"/>
    <xf numFmtId="0" fontId="18" fillId="0" borderId="0" xfId="10" applyFont="1" applyAlignment="1">
      <alignment horizontal="left"/>
    </xf>
    <xf numFmtId="4" fontId="18" fillId="0" borderId="0" xfId="21" applyNumberFormat="1" applyFont="1" applyAlignment="1">
      <alignment vertical="center"/>
    </xf>
    <xf numFmtId="3" fontId="18" fillId="0" borderId="0" xfId="21" applyNumberFormat="1" applyFont="1"/>
    <xf numFmtId="4" fontId="18" fillId="0" borderId="0" xfId="21" applyNumberFormat="1" applyFont="1" applyAlignment="1">
      <alignment horizontal="left"/>
    </xf>
    <xf numFmtId="4" fontId="18" fillId="0" borderId="21" xfId="21" applyNumberFormat="1" applyFont="1" applyBorder="1"/>
    <xf numFmtId="4" fontId="18" fillId="0" borderId="7" xfId="21" applyNumberFormat="1" applyFont="1" applyBorder="1"/>
    <xf numFmtId="0" fontId="18" fillId="0" borderId="7" xfId="10" applyFont="1" applyBorder="1"/>
    <xf numFmtId="0" fontId="18" fillId="0" borderId="14" xfId="10" applyFont="1" applyBorder="1"/>
    <xf numFmtId="0" fontId="4" fillId="0" borderId="3" xfId="10" applyFont="1" applyBorder="1"/>
    <xf numFmtId="0" fontId="4" fillId="0" borderId="16" xfId="10" applyFont="1" applyBorder="1"/>
    <xf numFmtId="0" fontId="4" fillId="0" borderId="17" xfId="10" applyFont="1" applyBorder="1"/>
    <xf numFmtId="4" fontId="4" fillId="0" borderId="3" xfId="21" applyNumberFormat="1" applyFont="1" applyBorder="1"/>
    <xf numFmtId="4" fontId="4" fillId="0" borderId="16" xfId="21" applyNumberFormat="1" applyFont="1" applyBorder="1"/>
    <xf numFmtId="0" fontId="4" fillId="0" borderId="0" xfId="10" applyFont="1"/>
    <xf numFmtId="0" fontId="4" fillId="0" borderId="1" xfId="10" applyFont="1" applyBorder="1"/>
    <xf numFmtId="4" fontId="4" fillId="0" borderId="0" xfId="21" applyNumberFormat="1" applyFont="1"/>
    <xf numFmtId="0" fontId="4" fillId="0" borderId="8" xfId="10" applyFont="1" applyBorder="1"/>
    <xf numFmtId="4" fontId="4" fillId="0" borderId="1" xfId="21" applyNumberFormat="1" applyFont="1" applyBorder="1"/>
    <xf numFmtId="0" fontId="14" fillId="0" borderId="0" xfId="10" applyFont="1"/>
    <xf numFmtId="0" fontId="4" fillId="0" borderId="0" xfId="10" applyFont="1" applyAlignment="1">
      <alignment horizontal="left"/>
    </xf>
    <xf numFmtId="4" fontId="14" fillId="0" borderId="0" xfId="21" applyNumberFormat="1" applyFont="1"/>
    <xf numFmtId="4" fontId="5" fillId="0" borderId="0" xfId="21" applyNumberFormat="1" applyFont="1"/>
    <xf numFmtId="0" fontId="4" fillId="0" borderId="7" xfId="10" applyFont="1" applyBorder="1"/>
    <xf numFmtId="0" fontId="4" fillId="0" borderId="14" xfId="10" applyFont="1" applyBorder="1"/>
    <xf numFmtId="49" fontId="4" fillId="0" borderId="3" xfId="21" applyNumberFormat="1" applyFont="1" applyBorder="1" applyAlignment="1">
      <alignment horizontal="right"/>
    </xf>
    <xf numFmtId="49" fontId="4" fillId="0" borderId="1" xfId="21" applyNumberFormat="1" applyFont="1" applyBorder="1"/>
    <xf numFmtId="49" fontId="4" fillId="0" borderId="1" xfId="21" applyNumberFormat="1" applyFont="1" applyBorder="1" applyAlignment="1">
      <alignment horizontal="right"/>
    </xf>
    <xf numFmtId="4" fontId="8" fillId="0" borderId="0" xfId="21" applyNumberFormat="1" applyFont="1" applyAlignment="1">
      <alignment horizontal="center" vertical="center"/>
    </xf>
    <xf numFmtId="3" fontId="14" fillId="0" borderId="0" xfId="21" applyNumberFormat="1" applyFont="1"/>
    <xf numFmtId="4" fontId="4" fillId="0" borderId="0" xfId="21" applyNumberFormat="1" applyFont="1" applyAlignment="1">
      <alignment horizontal="center"/>
    </xf>
    <xf numFmtId="38" fontId="14" fillId="0" borderId="0" xfId="17" applyFont="1" applyBorder="1" applyAlignment="1"/>
    <xf numFmtId="0" fontId="4" fillId="0" borderId="0" xfId="22" applyFont="1"/>
    <xf numFmtId="0" fontId="4" fillId="0" borderId="8" xfId="22" applyFont="1" applyBorder="1"/>
    <xf numFmtId="0" fontId="4" fillId="0" borderId="1" xfId="22" applyFont="1" applyBorder="1"/>
    <xf numFmtId="4" fontId="4" fillId="0" borderId="7" xfId="21" applyNumberFormat="1" applyFont="1" applyBorder="1"/>
    <xf numFmtId="38" fontId="4" fillId="0" borderId="7" xfId="17" applyFont="1" applyBorder="1" applyAlignment="1"/>
    <xf numFmtId="38" fontId="4" fillId="0" borderId="7" xfId="17" applyFont="1" applyBorder="1" applyAlignment="1">
      <alignment horizontal="center"/>
    </xf>
    <xf numFmtId="0" fontId="4" fillId="0" borderId="7" xfId="10" applyFont="1" applyBorder="1" applyAlignment="1">
      <alignment shrinkToFit="1"/>
    </xf>
    <xf numFmtId="4" fontId="4" fillId="0" borderId="7" xfId="21" applyNumberFormat="1" applyFont="1" applyBorder="1" applyAlignment="1">
      <alignment horizontal="center"/>
    </xf>
    <xf numFmtId="0" fontId="4" fillId="0" borderId="7" xfId="22" applyFont="1" applyBorder="1"/>
    <xf numFmtId="0" fontId="4" fillId="0" borderId="1" xfId="14" applyFont="1" applyBorder="1"/>
    <xf numFmtId="0" fontId="4" fillId="0" borderId="0" xfId="14" applyFont="1"/>
    <xf numFmtId="0" fontId="4" fillId="0" borderId="8" xfId="14" applyFont="1" applyBorder="1"/>
    <xf numFmtId="0" fontId="4" fillId="0" borderId="21" xfId="10" applyFont="1" applyBorder="1"/>
    <xf numFmtId="4" fontId="18" fillId="0" borderId="37" xfId="21" applyNumberFormat="1" applyFont="1" applyBorder="1" applyAlignment="1">
      <alignment horizontal="center" vertical="center"/>
    </xf>
    <xf numFmtId="4" fontId="18" fillId="0" borderId="38" xfId="21" applyNumberFormat="1" applyFont="1" applyBorder="1" applyAlignment="1">
      <alignment horizontal="center" vertical="center"/>
    </xf>
    <xf numFmtId="4" fontId="18" fillId="0" borderId="39" xfId="21" applyNumberFormat="1" applyFont="1" applyBorder="1" applyAlignment="1">
      <alignment horizontal="center" vertical="center"/>
    </xf>
    <xf numFmtId="0" fontId="18" fillId="0" borderId="37" xfId="10" applyFont="1" applyBorder="1" applyAlignment="1">
      <alignment horizontal="center"/>
    </xf>
    <xf numFmtId="0" fontId="18" fillId="0" borderId="38" xfId="10" applyFont="1" applyBorder="1" applyAlignment="1">
      <alignment horizontal="center"/>
    </xf>
    <xf numFmtId="0" fontId="18" fillId="0" borderId="39" xfId="10" applyFont="1" applyBorder="1" applyAlignment="1">
      <alignment horizontal="center"/>
    </xf>
    <xf numFmtId="0" fontId="18" fillId="0" borderId="37" xfId="10" applyFont="1" applyBorder="1" applyAlignment="1">
      <alignment horizontal="center" vertical="center"/>
    </xf>
    <xf numFmtId="0" fontId="18" fillId="0" borderId="38" xfId="10" applyFont="1" applyBorder="1" applyAlignment="1">
      <alignment horizontal="center" vertical="center"/>
    </xf>
    <xf numFmtId="0" fontId="18" fillId="0" borderId="39" xfId="10" applyFont="1" applyBorder="1" applyAlignment="1">
      <alignment horizontal="center" vertical="center"/>
    </xf>
    <xf numFmtId="4" fontId="18" fillId="0" borderId="3" xfId="21" applyNumberFormat="1" applyFont="1" applyBorder="1" applyAlignment="1">
      <alignment horizontal="center"/>
    </xf>
    <xf numFmtId="4" fontId="18" fillId="0" borderId="16" xfId="21" applyNumberFormat="1" applyFont="1" applyBorder="1" applyAlignment="1">
      <alignment horizontal="center"/>
    </xf>
    <xf numFmtId="4" fontId="18" fillId="0" borderId="17" xfId="21" applyNumberFormat="1" applyFont="1" applyBorder="1" applyAlignment="1">
      <alignment horizontal="center"/>
    </xf>
    <xf numFmtId="4" fontId="18" fillId="0" borderId="1" xfId="21" applyNumberFormat="1" applyFont="1" applyBorder="1" applyAlignment="1">
      <alignment horizontal="center"/>
    </xf>
    <xf numFmtId="4" fontId="18" fillId="0" borderId="0" xfId="21" applyNumberFormat="1" applyFont="1" applyAlignment="1">
      <alignment horizontal="center"/>
    </xf>
    <xf numFmtId="4" fontId="18" fillId="0" borderId="8" xfId="21" applyNumberFormat="1" applyFont="1" applyBorder="1" applyAlignment="1">
      <alignment horizontal="center"/>
    </xf>
    <xf numFmtId="4" fontId="18" fillId="0" borderId="1" xfId="21" applyNumberFormat="1" applyFont="1" applyBorder="1" applyAlignment="1">
      <alignment horizontal="center" vertical="center"/>
    </xf>
    <xf numFmtId="4" fontId="18" fillId="0" borderId="0" xfId="21" applyNumberFormat="1" applyFont="1" applyAlignment="1">
      <alignment horizontal="center" vertical="center"/>
    </xf>
    <xf numFmtId="4" fontId="18" fillId="0" borderId="8" xfId="21" applyNumberFormat="1" applyFont="1" applyBorder="1" applyAlignment="1">
      <alignment horizontal="center" vertical="center"/>
    </xf>
    <xf numFmtId="4" fontId="18" fillId="0" borderId="21" xfId="21" applyNumberFormat="1" applyFont="1" applyBorder="1" applyAlignment="1">
      <alignment horizontal="center" vertical="center"/>
    </xf>
    <xf numFmtId="4" fontId="18" fillId="0" borderId="7" xfId="21" applyNumberFormat="1" applyFont="1" applyBorder="1" applyAlignment="1">
      <alignment horizontal="center" vertical="center"/>
    </xf>
    <xf numFmtId="4" fontId="18" fillId="0" borderId="14" xfId="21" applyNumberFormat="1" applyFont="1" applyBorder="1" applyAlignment="1">
      <alignment horizontal="center" vertical="center"/>
    </xf>
    <xf numFmtId="4" fontId="22" fillId="0" borderId="0" xfId="21" applyNumberFormat="1" applyFont="1" applyAlignment="1">
      <alignment horizontal="left" vertical="center"/>
    </xf>
    <xf numFmtId="4" fontId="22" fillId="0" borderId="0" xfId="21" applyNumberFormat="1" applyFont="1" applyAlignment="1">
      <alignment horizontal="center" vertical="center"/>
    </xf>
    <xf numFmtId="4" fontId="24" fillId="0" borderId="0" xfId="21" applyNumberFormat="1" applyFont="1" applyAlignment="1">
      <alignment horizontal="left" vertical="center"/>
    </xf>
    <xf numFmtId="0" fontId="21" fillId="0" borderId="0" xfId="21" applyFont="1" applyAlignment="1">
      <alignment horizontal="center" vertical="center"/>
    </xf>
    <xf numFmtId="0" fontId="24" fillId="0" borderId="0" xfId="10" applyFont="1" applyAlignment="1">
      <alignment horizontal="center" vertical="center"/>
    </xf>
    <xf numFmtId="4" fontId="27" fillId="0" borderId="0" xfId="21" applyNumberFormat="1" applyFont="1" applyAlignment="1">
      <alignment horizontal="center" vertical="center"/>
    </xf>
    <xf numFmtId="4" fontId="28" fillId="0" borderId="0" xfId="21" applyNumberFormat="1" applyFont="1" applyAlignment="1">
      <alignment horizontal="center"/>
    </xf>
    <xf numFmtId="4" fontId="18" fillId="0" borderId="40" xfId="21" applyNumberFormat="1" applyFont="1" applyBorder="1" applyAlignment="1">
      <alignment horizontal="center"/>
    </xf>
    <xf numFmtId="4" fontId="18" fillId="0" borderId="41" xfId="21" applyNumberFormat="1" applyFont="1" applyBorder="1" applyAlignment="1">
      <alignment horizontal="center"/>
    </xf>
    <xf numFmtId="4" fontId="18" fillId="0" borderId="42" xfId="21" applyNumberFormat="1" applyFont="1" applyBorder="1" applyAlignment="1">
      <alignment horizontal="center"/>
    </xf>
    <xf numFmtId="0" fontId="30" fillId="0" borderId="41" xfId="21" applyFont="1" applyBorder="1" applyAlignment="1">
      <alignment horizontal="center"/>
    </xf>
    <xf numFmtId="0" fontId="18" fillId="0" borderId="42" xfId="21" applyFont="1" applyBorder="1" applyAlignment="1">
      <alignment horizontal="center"/>
    </xf>
    <xf numFmtId="58" fontId="18" fillId="0" borderId="42" xfId="21" applyNumberFormat="1" applyFont="1" applyBorder="1" applyAlignment="1">
      <alignment horizontal="center"/>
    </xf>
    <xf numFmtId="0" fontId="18" fillId="0" borderId="36" xfId="10" applyFont="1" applyBorder="1" applyAlignment="1">
      <alignment horizontal="center"/>
    </xf>
    <xf numFmtId="58" fontId="30" fillId="0" borderId="43" xfId="21" applyNumberFormat="1" applyFont="1" applyBorder="1" applyAlignment="1">
      <alignment horizontal="center"/>
    </xf>
    <xf numFmtId="0" fontId="30" fillId="0" borderId="44" xfId="21" applyFont="1" applyBorder="1" applyAlignment="1">
      <alignment horizontal="center"/>
    </xf>
    <xf numFmtId="0" fontId="30" fillId="0" borderId="45" xfId="21" applyFont="1" applyBorder="1" applyAlignment="1">
      <alignment horizontal="center"/>
    </xf>
    <xf numFmtId="58" fontId="18" fillId="0" borderId="46" xfId="21" applyNumberFormat="1" applyFont="1" applyBorder="1" applyAlignment="1">
      <alignment horizontal="center"/>
    </xf>
    <xf numFmtId="0" fontId="18" fillId="0" borderId="47" xfId="21" applyFont="1" applyBorder="1" applyAlignment="1">
      <alignment horizontal="center"/>
    </xf>
    <xf numFmtId="0" fontId="18" fillId="0" borderId="48" xfId="21" applyFont="1" applyBorder="1" applyAlignment="1">
      <alignment horizontal="center"/>
    </xf>
    <xf numFmtId="0" fontId="18" fillId="0" borderId="41" xfId="21" applyFont="1" applyBorder="1" applyAlignment="1">
      <alignment horizontal="center"/>
    </xf>
    <xf numFmtId="0" fontId="4" fillId="0" borderId="37" xfId="10" applyFont="1" applyBorder="1" applyAlignment="1">
      <alignment horizontal="center" vertical="center" shrinkToFit="1"/>
    </xf>
    <xf numFmtId="0" fontId="4" fillId="0" borderId="38" xfId="10" applyFont="1" applyBorder="1" applyAlignment="1">
      <alignment horizontal="center" vertical="center" shrinkToFit="1"/>
    </xf>
    <xf numFmtId="0" fontId="4" fillId="0" borderId="39" xfId="10" applyFont="1" applyBorder="1" applyAlignment="1">
      <alignment horizontal="center" vertical="center" shrinkToFit="1"/>
    </xf>
    <xf numFmtId="4" fontId="4" fillId="0" borderId="37" xfId="21" applyNumberFormat="1" applyFont="1" applyBorder="1" applyAlignment="1">
      <alignment horizontal="center" vertical="center"/>
    </xf>
    <xf numFmtId="4" fontId="4" fillId="0" borderId="38" xfId="21" applyNumberFormat="1" applyFont="1" applyBorder="1" applyAlignment="1">
      <alignment horizontal="center" vertical="center"/>
    </xf>
    <xf numFmtId="4" fontId="4" fillId="0" borderId="39" xfId="21" applyNumberFormat="1" applyFont="1" applyBorder="1" applyAlignment="1">
      <alignment horizontal="center" vertical="center"/>
    </xf>
    <xf numFmtId="187" fontId="14" fillId="0" borderId="3" xfId="6" applyNumberFormat="1" applyFont="1" applyBorder="1" applyAlignment="1">
      <alignment shrinkToFit="1"/>
    </xf>
    <xf numFmtId="187" fontId="14" fillId="0" borderId="16" xfId="6" applyNumberFormat="1" applyFont="1" applyBorder="1" applyAlignment="1">
      <alignment shrinkToFit="1"/>
    </xf>
    <xf numFmtId="0" fontId="4" fillId="0" borderId="16" xfId="14" applyFont="1" applyBorder="1" applyAlignment="1">
      <alignment horizontal="center"/>
    </xf>
    <xf numFmtId="0" fontId="4" fillId="0" borderId="17" xfId="14" applyFont="1" applyBorder="1" applyAlignment="1">
      <alignment horizontal="center"/>
    </xf>
    <xf numFmtId="4" fontId="4" fillId="0" borderId="21" xfId="21" applyNumberFormat="1" applyFont="1" applyBorder="1" applyAlignment="1">
      <alignment horizontal="center" vertical="center"/>
    </xf>
    <xf numFmtId="4" fontId="4" fillId="0" borderId="7" xfId="21" applyNumberFormat="1" applyFont="1" applyBorder="1" applyAlignment="1">
      <alignment horizontal="center" vertical="center"/>
    </xf>
    <xf numFmtId="4" fontId="4" fillId="0" borderId="14" xfId="21" applyNumberFormat="1" applyFont="1" applyBorder="1" applyAlignment="1">
      <alignment horizontal="center" vertical="center"/>
    </xf>
    <xf numFmtId="186" fontId="4" fillId="0" borderId="21" xfId="10" applyNumberFormat="1" applyFont="1" applyBorder="1" applyAlignment="1">
      <alignment shrinkToFit="1"/>
    </xf>
    <xf numFmtId="186" fontId="4" fillId="0" borderId="7" xfId="10" applyNumberFormat="1" applyFont="1" applyBorder="1" applyAlignment="1">
      <alignment shrinkToFit="1"/>
    </xf>
    <xf numFmtId="0" fontId="4" fillId="0" borderId="0" xfId="14" applyFont="1" applyAlignment="1">
      <alignment horizontal="center"/>
    </xf>
    <xf numFmtId="0" fontId="4" fillId="0" borderId="8" xfId="14" applyFont="1" applyBorder="1" applyAlignment="1">
      <alignment horizontal="center"/>
    </xf>
    <xf numFmtId="186" fontId="4" fillId="0" borderId="21" xfId="10" applyNumberFormat="1" applyFont="1" applyBorder="1" applyAlignment="1">
      <alignment horizontal="right" shrinkToFit="1"/>
    </xf>
    <xf numFmtId="186" fontId="4" fillId="0" borderId="7" xfId="10" applyNumberFormat="1" applyFont="1" applyBorder="1" applyAlignment="1">
      <alignment horizontal="right" shrinkToFit="1"/>
    </xf>
    <xf numFmtId="4" fontId="4" fillId="0" borderId="3" xfId="21" applyNumberFormat="1" applyFont="1" applyBorder="1" applyAlignment="1">
      <alignment horizontal="center" vertical="center"/>
    </xf>
    <xf numFmtId="4" fontId="4" fillId="0" borderId="16" xfId="21" applyNumberFormat="1" applyFont="1" applyBorder="1" applyAlignment="1">
      <alignment horizontal="center" vertical="center"/>
    </xf>
    <xf numFmtId="4" fontId="4" fillId="0" borderId="17" xfId="21" applyNumberFormat="1" applyFont="1" applyBorder="1" applyAlignment="1">
      <alignment horizontal="center" vertical="center"/>
    </xf>
    <xf numFmtId="176" fontId="14" fillId="0" borderId="3" xfId="10" applyNumberFormat="1" applyFont="1" applyBorder="1" applyAlignment="1">
      <alignment shrinkToFit="1"/>
    </xf>
    <xf numFmtId="176" fontId="14" fillId="0" borderId="16" xfId="10" applyNumberFormat="1" applyFont="1" applyBorder="1" applyAlignment="1">
      <alignment shrinkToFit="1"/>
    </xf>
    <xf numFmtId="0" fontId="4" fillId="0" borderId="7" xfId="14" applyFont="1" applyBorder="1" applyAlignment="1">
      <alignment horizontal="center"/>
    </xf>
    <xf numFmtId="0" fontId="4" fillId="0" borderId="14" xfId="14" applyFont="1" applyBorder="1" applyAlignment="1">
      <alignment horizontal="center"/>
    </xf>
    <xf numFmtId="194" fontId="4" fillId="3" borderId="10" xfId="0" applyNumberFormat="1" applyFont="1" applyFill="1" applyBorder="1" applyAlignment="1">
      <alignment horizontal="left"/>
    </xf>
    <xf numFmtId="194" fontId="4" fillId="3" borderId="11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4" fillId="0" borderId="22" xfId="0" applyFont="1" applyBorder="1"/>
    <xf numFmtId="0" fontId="4" fillId="0" borderId="7" xfId="0" applyFont="1" applyBorder="1"/>
    <xf numFmtId="0" fontId="4" fillId="0" borderId="14" xfId="0" applyFont="1" applyBorder="1"/>
    <xf numFmtId="38" fontId="4" fillId="0" borderId="15" xfId="3" applyFont="1" applyFill="1" applyBorder="1" applyAlignment="1">
      <alignment horizontal="center" vertical="center" shrinkToFit="1"/>
    </xf>
    <xf numFmtId="38" fontId="4" fillId="0" borderId="23" xfId="3" applyFont="1" applyFill="1" applyBorder="1" applyAlignment="1">
      <alignment horizontal="center" shrinkToFit="1"/>
    </xf>
    <xf numFmtId="180" fontId="4" fillId="0" borderId="15" xfId="0" applyNumberFormat="1" applyFont="1" applyBorder="1" applyAlignment="1">
      <alignment horizontal="center" vertical="center" shrinkToFit="1"/>
    </xf>
    <xf numFmtId="180" fontId="4" fillId="0" borderId="23" xfId="0" applyNumberFormat="1" applyFont="1" applyBorder="1" applyAlignment="1">
      <alignment horizont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185" fontId="4" fillId="5" borderId="9" xfId="0" applyNumberFormat="1" applyFont="1" applyFill="1" applyBorder="1" applyAlignment="1">
      <alignment horizontal="left" shrinkToFit="1"/>
    </xf>
    <xf numFmtId="185" fontId="4" fillId="5" borderId="10" xfId="0" applyNumberFormat="1" applyFont="1" applyFill="1" applyBorder="1" applyAlignment="1">
      <alignment horizontal="left" shrinkToFit="1"/>
    </xf>
    <xf numFmtId="0" fontId="4" fillId="0" borderId="23" xfId="0" applyFont="1" applyBorder="1" applyAlignment="1">
      <alignment horizontal="center" vertical="center" shrinkToFit="1"/>
    </xf>
    <xf numFmtId="38" fontId="4" fillId="4" borderId="15" xfId="3" applyFont="1" applyFill="1" applyBorder="1" applyAlignment="1">
      <alignment horizontal="center" vertical="center" shrinkToFit="1"/>
    </xf>
    <xf numFmtId="38" fontId="4" fillId="4" borderId="23" xfId="3" applyFont="1" applyFill="1" applyBorder="1" applyAlignment="1">
      <alignment horizontal="center" shrinkToFi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38" fontId="3" fillId="0" borderId="0" xfId="3" applyFont="1" applyFill="1" applyAlignment="1">
      <alignment horizontal="center" vertical="center" wrapText="1"/>
    </xf>
    <xf numFmtId="38" fontId="4" fillId="4" borderId="15" xfId="3" applyFont="1" applyFill="1" applyBorder="1" applyAlignment="1">
      <alignment horizontal="center" vertical="center"/>
    </xf>
    <xf numFmtId="38" fontId="4" fillId="4" borderId="23" xfId="3" applyFont="1" applyFill="1" applyBorder="1" applyAlignment="1">
      <alignment horizontal="center"/>
    </xf>
    <xf numFmtId="177" fontId="4" fillId="0" borderId="15" xfId="0" applyNumberFormat="1" applyFont="1" applyBorder="1" applyAlignment="1">
      <alignment horizontal="center" vertical="center" shrinkToFit="1"/>
    </xf>
    <xf numFmtId="177" fontId="4" fillId="0" borderId="23" xfId="0" applyNumberFormat="1" applyFont="1" applyBorder="1" applyAlignment="1">
      <alignment horizontal="center" shrinkToFit="1"/>
    </xf>
  </cellXfs>
  <cellStyles count="23">
    <cellStyle name="パーセント" xfId="1" builtinId="5"/>
    <cellStyle name="パーセント 2" xfId="2" xr:uid="{00000000-0005-0000-0000-000001000000}"/>
    <cellStyle name="パーセント 2 2" xfId="18" xr:uid="{50C617DE-9947-4C87-AAE3-3BBD0AFCF5A5}"/>
    <cellStyle name="パーセント 3" xfId="19" xr:uid="{4C730B53-0163-4B94-9305-C498F05E8231}"/>
    <cellStyle name="パーセント 4" xfId="20" xr:uid="{D112A58A-524F-4397-9564-1AD5998AAF4A}"/>
    <cellStyle name="桁区切り" xfId="3" builtinId="6"/>
    <cellStyle name="桁区切り 2" xfId="4" xr:uid="{00000000-0005-0000-0000-000003000000}"/>
    <cellStyle name="桁区切り 2 2" xfId="17" xr:uid="{23A431E5-975A-4548-80BB-90060AC18172}"/>
    <cellStyle name="桁区切り 2 22" xfId="5" xr:uid="{00000000-0005-0000-0000-000004000000}"/>
    <cellStyle name="桁区切り 3" xfId="6" xr:uid="{00000000-0005-0000-0000-000005000000}"/>
    <cellStyle name="通貨 2" xfId="7" xr:uid="{00000000-0005-0000-0000-000006000000}"/>
    <cellStyle name="標準" xfId="0" builtinId="0"/>
    <cellStyle name="標準 2" xfId="8" xr:uid="{00000000-0005-0000-0000-000008000000}"/>
    <cellStyle name="標準 2 2" xfId="9" xr:uid="{00000000-0005-0000-0000-000009000000}"/>
    <cellStyle name="標準 2 3" xfId="10" xr:uid="{00000000-0005-0000-0000-00000A000000}"/>
    <cellStyle name="標準 2 4" xfId="15" xr:uid="{00000000-0005-0000-0000-00000B000000}"/>
    <cellStyle name="標準 2_0222slidenewe-cydeenc" xfId="11" xr:uid="{00000000-0005-0000-0000-00000C000000}"/>
    <cellStyle name="標準 3" xfId="12" xr:uid="{00000000-0005-0000-0000-00000D000000}"/>
    <cellStyle name="標準 3 2" xfId="13" xr:uid="{00000000-0005-0000-0000-00000E000000}"/>
    <cellStyle name="標準 3 2 2" xfId="22" xr:uid="{A6D6FA1F-2E82-4B26-8DE2-8F009C817EE0}"/>
    <cellStyle name="標準 3 3" xfId="14" xr:uid="{00000000-0005-0000-0000-00000F000000}"/>
    <cellStyle name="標準_Sheet1" xfId="21" xr:uid="{1049FB16-9844-4D8E-8FE9-CF62ECD07B97}"/>
    <cellStyle name="標準_一般型渡り廊下（数量計算書)" xfId="16" xr:uid="{00000000-0005-0000-0000-000010000000}"/>
  </cellStyles>
  <dxfs count="69"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</dxfs>
  <tableStyles count="0" defaultTableStyle="TableStyleMedium2" defaultPivotStyle="PivotStyleLight16"/>
  <colors>
    <mruColors>
      <color rgb="FF66CCFF"/>
      <color rgb="FF0066FF"/>
      <color rgb="FF3399FF"/>
      <color rgb="FFCCECFF"/>
      <color rgb="FFCCFFFF"/>
      <color rgb="FF99CCFF"/>
      <color rgb="FF3366FF"/>
      <color rgb="FF0000FF"/>
      <color rgb="FF0000CC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5265A-58AE-4223-84EB-F9FF54D1EA86}">
  <dimension ref="B2:DK39"/>
  <sheetViews>
    <sheetView showZeros="0" tabSelected="1" view="pageBreakPreview" zoomScaleNormal="100" zoomScaleSheetLayoutView="100" workbookViewId="0">
      <selection activeCell="B2" sqref="B2:N2"/>
    </sheetView>
  </sheetViews>
  <sheetFormatPr defaultRowHeight="13.5"/>
  <cols>
    <col min="1" max="108" width="1.375" style="349" customWidth="1"/>
    <col min="109" max="109" width="11.625" style="349" bestFit="1" customWidth="1"/>
    <col min="110" max="110" width="1.375" style="349" customWidth="1"/>
    <col min="111" max="112" width="9" style="349"/>
    <col min="113" max="113" width="11.625" style="349" customWidth="1"/>
    <col min="114" max="114" width="1.375" style="349" customWidth="1"/>
    <col min="115" max="284" width="9" style="349"/>
    <col min="285" max="285" width="1.375" style="349" customWidth="1"/>
    <col min="286" max="290" width="9" style="349"/>
    <col min="291" max="291" width="5.625" style="349" customWidth="1"/>
    <col min="292" max="292" width="9" style="349" customWidth="1"/>
    <col min="293" max="293" width="5.625" style="349" customWidth="1"/>
    <col min="294" max="294" width="9" style="349"/>
    <col min="295" max="295" width="5.625" style="349" customWidth="1"/>
    <col min="296" max="296" width="9" style="349"/>
    <col min="297" max="297" width="5.625" style="349" customWidth="1"/>
    <col min="298" max="298" width="9" style="349"/>
    <col min="299" max="299" width="5.625" style="349" customWidth="1"/>
    <col min="300" max="300" width="9" style="349"/>
    <col min="301" max="301" width="5.625" style="349" customWidth="1"/>
    <col min="302" max="302" width="9" style="349"/>
    <col min="303" max="303" width="1.125" style="349" customWidth="1"/>
    <col min="304" max="540" width="9" style="349"/>
    <col min="541" max="541" width="1.375" style="349" customWidth="1"/>
    <col min="542" max="546" width="9" style="349"/>
    <col min="547" max="547" width="5.625" style="349" customWidth="1"/>
    <col min="548" max="548" width="9" style="349" customWidth="1"/>
    <col min="549" max="549" width="5.625" style="349" customWidth="1"/>
    <col min="550" max="550" width="9" style="349"/>
    <col min="551" max="551" width="5.625" style="349" customWidth="1"/>
    <col min="552" max="552" width="9" style="349"/>
    <col min="553" max="553" width="5.625" style="349" customWidth="1"/>
    <col min="554" max="554" width="9" style="349"/>
    <col min="555" max="555" width="5.625" style="349" customWidth="1"/>
    <col min="556" max="556" width="9" style="349"/>
    <col min="557" max="557" width="5.625" style="349" customWidth="1"/>
    <col min="558" max="558" width="9" style="349"/>
    <col min="559" max="559" width="1.125" style="349" customWidth="1"/>
    <col min="560" max="796" width="9" style="349"/>
    <col min="797" max="797" width="1.375" style="349" customWidth="1"/>
    <col min="798" max="802" width="9" style="349"/>
    <col min="803" max="803" width="5.625" style="349" customWidth="1"/>
    <col min="804" max="804" width="9" style="349" customWidth="1"/>
    <col min="805" max="805" width="5.625" style="349" customWidth="1"/>
    <col min="806" max="806" width="9" style="349"/>
    <col min="807" max="807" width="5.625" style="349" customWidth="1"/>
    <col min="808" max="808" width="9" style="349"/>
    <col min="809" max="809" width="5.625" style="349" customWidth="1"/>
    <col min="810" max="810" width="9" style="349"/>
    <col min="811" max="811" width="5.625" style="349" customWidth="1"/>
    <col min="812" max="812" width="9" style="349"/>
    <col min="813" max="813" width="5.625" style="349" customWidth="1"/>
    <col min="814" max="814" width="9" style="349"/>
    <col min="815" max="815" width="1.125" style="349" customWidth="1"/>
    <col min="816" max="1052" width="9" style="349"/>
    <col min="1053" max="1053" width="1.375" style="349" customWidth="1"/>
    <col min="1054" max="1058" width="9" style="349"/>
    <col min="1059" max="1059" width="5.625" style="349" customWidth="1"/>
    <col min="1060" max="1060" width="9" style="349" customWidth="1"/>
    <col min="1061" max="1061" width="5.625" style="349" customWidth="1"/>
    <col min="1062" max="1062" width="9" style="349"/>
    <col min="1063" max="1063" width="5.625" style="349" customWidth="1"/>
    <col min="1064" max="1064" width="9" style="349"/>
    <col min="1065" max="1065" width="5.625" style="349" customWidth="1"/>
    <col min="1066" max="1066" width="9" style="349"/>
    <col min="1067" max="1067" width="5.625" style="349" customWidth="1"/>
    <col min="1068" max="1068" width="9" style="349"/>
    <col min="1069" max="1069" width="5.625" style="349" customWidth="1"/>
    <col min="1070" max="1070" width="9" style="349"/>
    <col min="1071" max="1071" width="1.125" style="349" customWidth="1"/>
    <col min="1072" max="1308" width="9" style="349"/>
    <col min="1309" max="1309" width="1.375" style="349" customWidth="1"/>
    <col min="1310" max="1314" width="9" style="349"/>
    <col min="1315" max="1315" width="5.625" style="349" customWidth="1"/>
    <col min="1316" max="1316" width="9" style="349" customWidth="1"/>
    <col min="1317" max="1317" width="5.625" style="349" customWidth="1"/>
    <col min="1318" max="1318" width="9" style="349"/>
    <col min="1319" max="1319" width="5.625" style="349" customWidth="1"/>
    <col min="1320" max="1320" width="9" style="349"/>
    <col min="1321" max="1321" width="5.625" style="349" customWidth="1"/>
    <col min="1322" max="1322" width="9" style="349"/>
    <col min="1323" max="1323" width="5.625" style="349" customWidth="1"/>
    <col min="1324" max="1324" width="9" style="349"/>
    <col min="1325" max="1325" width="5.625" style="349" customWidth="1"/>
    <col min="1326" max="1326" width="9" style="349"/>
    <col min="1327" max="1327" width="1.125" style="349" customWidth="1"/>
    <col min="1328" max="1564" width="9" style="349"/>
    <col min="1565" max="1565" width="1.375" style="349" customWidth="1"/>
    <col min="1566" max="1570" width="9" style="349"/>
    <col min="1571" max="1571" width="5.625" style="349" customWidth="1"/>
    <col min="1572" max="1572" width="9" style="349" customWidth="1"/>
    <col min="1573" max="1573" width="5.625" style="349" customWidth="1"/>
    <col min="1574" max="1574" width="9" style="349"/>
    <col min="1575" max="1575" width="5.625" style="349" customWidth="1"/>
    <col min="1576" max="1576" width="9" style="349"/>
    <col min="1577" max="1577" width="5.625" style="349" customWidth="1"/>
    <col min="1578" max="1578" width="9" style="349"/>
    <col min="1579" max="1579" width="5.625" style="349" customWidth="1"/>
    <col min="1580" max="1580" width="9" style="349"/>
    <col min="1581" max="1581" width="5.625" style="349" customWidth="1"/>
    <col min="1582" max="1582" width="9" style="349"/>
    <col min="1583" max="1583" width="1.125" style="349" customWidth="1"/>
    <col min="1584" max="1820" width="9" style="349"/>
    <col min="1821" max="1821" width="1.375" style="349" customWidth="1"/>
    <col min="1822" max="1826" width="9" style="349"/>
    <col min="1827" max="1827" width="5.625" style="349" customWidth="1"/>
    <col min="1828" max="1828" width="9" style="349" customWidth="1"/>
    <col min="1829" max="1829" width="5.625" style="349" customWidth="1"/>
    <col min="1830" max="1830" width="9" style="349"/>
    <col min="1831" max="1831" width="5.625" style="349" customWidth="1"/>
    <col min="1832" max="1832" width="9" style="349"/>
    <col min="1833" max="1833" width="5.625" style="349" customWidth="1"/>
    <col min="1834" max="1834" width="9" style="349"/>
    <col min="1835" max="1835" width="5.625" style="349" customWidth="1"/>
    <col min="1836" max="1836" width="9" style="349"/>
    <col min="1837" max="1837" width="5.625" style="349" customWidth="1"/>
    <col min="1838" max="1838" width="9" style="349"/>
    <col min="1839" max="1839" width="1.125" style="349" customWidth="1"/>
    <col min="1840" max="2076" width="9" style="349"/>
    <col min="2077" max="2077" width="1.375" style="349" customWidth="1"/>
    <col min="2078" max="2082" width="9" style="349"/>
    <col min="2083" max="2083" width="5.625" style="349" customWidth="1"/>
    <col min="2084" max="2084" width="9" style="349" customWidth="1"/>
    <col min="2085" max="2085" width="5.625" style="349" customWidth="1"/>
    <col min="2086" max="2086" width="9" style="349"/>
    <col min="2087" max="2087" width="5.625" style="349" customWidth="1"/>
    <col min="2088" max="2088" width="9" style="349"/>
    <col min="2089" max="2089" width="5.625" style="349" customWidth="1"/>
    <col min="2090" max="2090" width="9" style="349"/>
    <col min="2091" max="2091" width="5.625" style="349" customWidth="1"/>
    <col min="2092" max="2092" width="9" style="349"/>
    <col min="2093" max="2093" width="5.625" style="349" customWidth="1"/>
    <col min="2094" max="2094" width="9" style="349"/>
    <col min="2095" max="2095" width="1.125" style="349" customWidth="1"/>
    <col min="2096" max="2332" width="9" style="349"/>
    <col min="2333" max="2333" width="1.375" style="349" customWidth="1"/>
    <col min="2334" max="2338" width="9" style="349"/>
    <col min="2339" max="2339" width="5.625" style="349" customWidth="1"/>
    <col min="2340" max="2340" width="9" style="349" customWidth="1"/>
    <col min="2341" max="2341" width="5.625" style="349" customWidth="1"/>
    <col min="2342" max="2342" width="9" style="349"/>
    <col min="2343" max="2343" width="5.625" style="349" customWidth="1"/>
    <col min="2344" max="2344" width="9" style="349"/>
    <col min="2345" max="2345" width="5.625" style="349" customWidth="1"/>
    <col min="2346" max="2346" width="9" style="349"/>
    <col min="2347" max="2347" width="5.625" style="349" customWidth="1"/>
    <col min="2348" max="2348" width="9" style="349"/>
    <col min="2349" max="2349" width="5.625" style="349" customWidth="1"/>
    <col min="2350" max="2350" width="9" style="349"/>
    <col min="2351" max="2351" width="1.125" style="349" customWidth="1"/>
    <col min="2352" max="2588" width="9" style="349"/>
    <col min="2589" max="2589" width="1.375" style="349" customWidth="1"/>
    <col min="2590" max="2594" width="9" style="349"/>
    <col min="2595" max="2595" width="5.625" style="349" customWidth="1"/>
    <col min="2596" max="2596" width="9" style="349" customWidth="1"/>
    <col min="2597" max="2597" width="5.625" style="349" customWidth="1"/>
    <col min="2598" max="2598" width="9" style="349"/>
    <col min="2599" max="2599" width="5.625" style="349" customWidth="1"/>
    <col min="2600" max="2600" width="9" style="349"/>
    <col min="2601" max="2601" width="5.625" style="349" customWidth="1"/>
    <col min="2602" max="2602" width="9" style="349"/>
    <col min="2603" max="2603" width="5.625" style="349" customWidth="1"/>
    <col min="2604" max="2604" width="9" style="349"/>
    <col min="2605" max="2605" width="5.625" style="349" customWidth="1"/>
    <col min="2606" max="2606" width="9" style="349"/>
    <col min="2607" max="2607" width="1.125" style="349" customWidth="1"/>
    <col min="2608" max="2844" width="9" style="349"/>
    <col min="2845" max="2845" width="1.375" style="349" customWidth="1"/>
    <col min="2846" max="2850" width="9" style="349"/>
    <col min="2851" max="2851" width="5.625" style="349" customWidth="1"/>
    <col min="2852" max="2852" width="9" style="349" customWidth="1"/>
    <col min="2853" max="2853" width="5.625" style="349" customWidth="1"/>
    <col min="2854" max="2854" width="9" style="349"/>
    <col min="2855" max="2855" width="5.625" style="349" customWidth="1"/>
    <col min="2856" max="2856" width="9" style="349"/>
    <col min="2857" max="2857" width="5.625" style="349" customWidth="1"/>
    <col min="2858" max="2858" width="9" style="349"/>
    <col min="2859" max="2859" width="5.625" style="349" customWidth="1"/>
    <col min="2860" max="2860" width="9" style="349"/>
    <col min="2861" max="2861" width="5.625" style="349" customWidth="1"/>
    <col min="2862" max="2862" width="9" style="349"/>
    <col min="2863" max="2863" width="1.125" style="349" customWidth="1"/>
    <col min="2864" max="3100" width="9" style="349"/>
    <col min="3101" max="3101" width="1.375" style="349" customWidth="1"/>
    <col min="3102" max="3106" width="9" style="349"/>
    <col min="3107" max="3107" width="5.625" style="349" customWidth="1"/>
    <col min="3108" max="3108" width="9" style="349" customWidth="1"/>
    <col min="3109" max="3109" width="5.625" style="349" customWidth="1"/>
    <col min="3110" max="3110" width="9" style="349"/>
    <col min="3111" max="3111" width="5.625" style="349" customWidth="1"/>
    <col min="3112" max="3112" width="9" style="349"/>
    <col min="3113" max="3113" width="5.625" style="349" customWidth="1"/>
    <col min="3114" max="3114" width="9" style="349"/>
    <col min="3115" max="3115" width="5.625" style="349" customWidth="1"/>
    <col min="3116" max="3116" width="9" style="349"/>
    <col min="3117" max="3117" width="5.625" style="349" customWidth="1"/>
    <col min="3118" max="3118" width="9" style="349"/>
    <col min="3119" max="3119" width="1.125" style="349" customWidth="1"/>
    <col min="3120" max="3356" width="9" style="349"/>
    <col min="3357" max="3357" width="1.375" style="349" customWidth="1"/>
    <col min="3358" max="3362" width="9" style="349"/>
    <col min="3363" max="3363" width="5.625" style="349" customWidth="1"/>
    <col min="3364" max="3364" width="9" style="349" customWidth="1"/>
    <col min="3365" max="3365" width="5.625" style="349" customWidth="1"/>
    <col min="3366" max="3366" width="9" style="349"/>
    <col min="3367" max="3367" width="5.625" style="349" customWidth="1"/>
    <col min="3368" max="3368" width="9" style="349"/>
    <col min="3369" max="3369" width="5.625" style="349" customWidth="1"/>
    <col min="3370" max="3370" width="9" style="349"/>
    <col min="3371" max="3371" width="5.625" style="349" customWidth="1"/>
    <col min="3372" max="3372" width="9" style="349"/>
    <col min="3373" max="3373" width="5.625" style="349" customWidth="1"/>
    <col min="3374" max="3374" width="9" style="349"/>
    <col min="3375" max="3375" width="1.125" style="349" customWidth="1"/>
    <col min="3376" max="3612" width="9" style="349"/>
    <col min="3613" max="3613" width="1.375" style="349" customWidth="1"/>
    <col min="3614" max="3618" width="9" style="349"/>
    <col min="3619" max="3619" width="5.625" style="349" customWidth="1"/>
    <col min="3620" max="3620" width="9" style="349" customWidth="1"/>
    <col min="3621" max="3621" width="5.625" style="349" customWidth="1"/>
    <col min="3622" max="3622" width="9" style="349"/>
    <col min="3623" max="3623" width="5.625" style="349" customWidth="1"/>
    <col min="3624" max="3624" width="9" style="349"/>
    <col min="3625" max="3625" width="5.625" style="349" customWidth="1"/>
    <col min="3626" max="3626" width="9" style="349"/>
    <col min="3627" max="3627" width="5.625" style="349" customWidth="1"/>
    <col min="3628" max="3628" width="9" style="349"/>
    <col min="3629" max="3629" width="5.625" style="349" customWidth="1"/>
    <col min="3630" max="3630" width="9" style="349"/>
    <col min="3631" max="3631" width="1.125" style="349" customWidth="1"/>
    <col min="3632" max="3868" width="9" style="349"/>
    <col min="3869" max="3869" width="1.375" style="349" customWidth="1"/>
    <col min="3870" max="3874" width="9" style="349"/>
    <col min="3875" max="3875" width="5.625" style="349" customWidth="1"/>
    <col min="3876" max="3876" width="9" style="349" customWidth="1"/>
    <col min="3877" max="3877" width="5.625" style="349" customWidth="1"/>
    <col min="3878" max="3878" width="9" style="349"/>
    <col min="3879" max="3879" width="5.625" style="349" customWidth="1"/>
    <col min="3880" max="3880" width="9" style="349"/>
    <col min="3881" max="3881" width="5.625" style="349" customWidth="1"/>
    <col min="3882" max="3882" width="9" style="349"/>
    <col min="3883" max="3883" width="5.625" style="349" customWidth="1"/>
    <col min="3884" max="3884" width="9" style="349"/>
    <col min="3885" max="3885" width="5.625" style="349" customWidth="1"/>
    <col min="3886" max="3886" width="9" style="349"/>
    <col min="3887" max="3887" width="1.125" style="349" customWidth="1"/>
    <col min="3888" max="4124" width="9" style="349"/>
    <col min="4125" max="4125" width="1.375" style="349" customWidth="1"/>
    <col min="4126" max="4130" width="9" style="349"/>
    <col min="4131" max="4131" width="5.625" style="349" customWidth="1"/>
    <col min="4132" max="4132" width="9" style="349" customWidth="1"/>
    <col min="4133" max="4133" width="5.625" style="349" customWidth="1"/>
    <col min="4134" max="4134" width="9" style="349"/>
    <col min="4135" max="4135" width="5.625" style="349" customWidth="1"/>
    <col min="4136" max="4136" width="9" style="349"/>
    <col min="4137" max="4137" width="5.625" style="349" customWidth="1"/>
    <col min="4138" max="4138" width="9" style="349"/>
    <col min="4139" max="4139" width="5.625" style="349" customWidth="1"/>
    <col min="4140" max="4140" width="9" style="349"/>
    <col min="4141" max="4141" width="5.625" style="349" customWidth="1"/>
    <col min="4142" max="4142" width="9" style="349"/>
    <col min="4143" max="4143" width="1.125" style="349" customWidth="1"/>
    <col min="4144" max="4380" width="9" style="349"/>
    <col min="4381" max="4381" width="1.375" style="349" customWidth="1"/>
    <col min="4382" max="4386" width="9" style="349"/>
    <col min="4387" max="4387" width="5.625" style="349" customWidth="1"/>
    <col min="4388" max="4388" width="9" style="349" customWidth="1"/>
    <col min="4389" max="4389" width="5.625" style="349" customWidth="1"/>
    <col min="4390" max="4390" width="9" style="349"/>
    <col min="4391" max="4391" width="5.625" style="349" customWidth="1"/>
    <col min="4392" max="4392" width="9" style="349"/>
    <col min="4393" max="4393" width="5.625" style="349" customWidth="1"/>
    <col min="4394" max="4394" width="9" style="349"/>
    <col min="4395" max="4395" width="5.625" style="349" customWidth="1"/>
    <col min="4396" max="4396" width="9" style="349"/>
    <col min="4397" max="4397" width="5.625" style="349" customWidth="1"/>
    <col min="4398" max="4398" width="9" style="349"/>
    <col min="4399" max="4399" width="1.125" style="349" customWidth="1"/>
    <col min="4400" max="4636" width="9" style="349"/>
    <col min="4637" max="4637" width="1.375" style="349" customWidth="1"/>
    <col min="4638" max="4642" width="9" style="349"/>
    <col min="4643" max="4643" width="5.625" style="349" customWidth="1"/>
    <col min="4644" max="4644" width="9" style="349" customWidth="1"/>
    <col min="4645" max="4645" width="5.625" style="349" customWidth="1"/>
    <col min="4646" max="4646" width="9" style="349"/>
    <col min="4647" max="4647" width="5.625" style="349" customWidth="1"/>
    <col min="4648" max="4648" width="9" style="349"/>
    <col min="4649" max="4649" width="5.625" style="349" customWidth="1"/>
    <col min="4650" max="4650" width="9" style="349"/>
    <col min="4651" max="4651" width="5.625" style="349" customWidth="1"/>
    <col min="4652" max="4652" width="9" style="349"/>
    <col min="4653" max="4653" width="5.625" style="349" customWidth="1"/>
    <col min="4654" max="4654" width="9" style="349"/>
    <col min="4655" max="4655" width="1.125" style="349" customWidth="1"/>
    <col min="4656" max="4892" width="9" style="349"/>
    <col min="4893" max="4893" width="1.375" style="349" customWidth="1"/>
    <col min="4894" max="4898" width="9" style="349"/>
    <col min="4899" max="4899" width="5.625" style="349" customWidth="1"/>
    <col min="4900" max="4900" width="9" style="349" customWidth="1"/>
    <col min="4901" max="4901" width="5.625" style="349" customWidth="1"/>
    <col min="4902" max="4902" width="9" style="349"/>
    <col min="4903" max="4903" width="5.625" style="349" customWidth="1"/>
    <col min="4904" max="4904" width="9" style="349"/>
    <col min="4905" max="4905" width="5.625" style="349" customWidth="1"/>
    <col min="4906" max="4906" width="9" style="349"/>
    <col min="4907" max="4907" width="5.625" style="349" customWidth="1"/>
    <col min="4908" max="4908" width="9" style="349"/>
    <col min="4909" max="4909" width="5.625" style="349" customWidth="1"/>
    <col min="4910" max="4910" width="9" style="349"/>
    <col min="4911" max="4911" width="1.125" style="349" customWidth="1"/>
    <col min="4912" max="5148" width="9" style="349"/>
    <col min="5149" max="5149" width="1.375" style="349" customWidth="1"/>
    <col min="5150" max="5154" width="9" style="349"/>
    <col min="5155" max="5155" width="5.625" style="349" customWidth="1"/>
    <col min="5156" max="5156" width="9" style="349" customWidth="1"/>
    <col min="5157" max="5157" width="5.625" style="349" customWidth="1"/>
    <col min="5158" max="5158" width="9" style="349"/>
    <col min="5159" max="5159" width="5.625" style="349" customWidth="1"/>
    <col min="5160" max="5160" width="9" style="349"/>
    <col min="5161" max="5161" width="5.625" style="349" customWidth="1"/>
    <col min="5162" max="5162" width="9" style="349"/>
    <col min="5163" max="5163" width="5.625" style="349" customWidth="1"/>
    <col min="5164" max="5164" width="9" style="349"/>
    <col min="5165" max="5165" width="5.625" style="349" customWidth="1"/>
    <col min="5166" max="5166" width="9" style="349"/>
    <col min="5167" max="5167" width="1.125" style="349" customWidth="1"/>
    <col min="5168" max="5404" width="9" style="349"/>
    <col min="5405" max="5405" width="1.375" style="349" customWidth="1"/>
    <col min="5406" max="5410" width="9" style="349"/>
    <col min="5411" max="5411" width="5.625" style="349" customWidth="1"/>
    <col min="5412" max="5412" width="9" style="349" customWidth="1"/>
    <col min="5413" max="5413" width="5.625" style="349" customWidth="1"/>
    <col min="5414" max="5414" width="9" style="349"/>
    <col min="5415" max="5415" width="5.625" style="349" customWidth="1"/>
    <col min="5416" max="5416" width="9" style="349"/>
    <col min="5417" max="5417" width="5.625" style="349" customWidth="1"/>
    <col min="5418" max="5418" width="9" style="349"/>
    <col min="5419" max="5419" width="5.625" style="349" customWidth="1"/>
    <col min="5420" max="5420" width="9" style="349"/>
    <col min="5421" max="5421" width="5.625" style="349" customWidth="1"/>
    <col min="5422" max="5422" width="9" style="349"/>
    <col min="5423" max="5423" width="1.125" style="349" customWidth="1"/>
    <col min="5424" max="5660" width="9" style="349"/>
    <col min="5661" max="5661" width="1.375" style="349" customWidth="1"/>
    <col min="5662" max="5666" width="9" style="349"/>
    <col min="5667" max="5667" width="5.625" style="349" customWidth="1"/>
    <col min="5668" max="5668" width="9" style="349" customWidth="1"/>
    <col min="5669" max="5669" width="5.625" style="349" customWidth="1"/>
    <col min="5670" max="5670" width="9" style="349"/>
    <col min="5671" max="5671" width="5.625" style="349" customWidth="1"/>
    <col min="5672" max="5672" width="9" style="349"/>
    <col min="5673" max="5673" width="5.625" style="349" customWidth="1"/>
    <col min="5674" max="5674" width="9" style="349"/>
    <col min="5675" max="5675" width="5.625" style="349" customWidth="1"/>
    <col min="5676" max="5676" width="9" style="349"/>
    <col min="5677" max="5677" width="5.625" style="349" customWidth="1"/>
    <col min="5678" max="5678" width="9" style="349"/>
    <col min="5679" max="5679" width="1.125" style="349" customWidth="1"/>
    <col min="5680" max="5916" width="9" style="349"/>
    <col min="5917" max="5917" width="1.375" style="349" customWidth="1"/>
    <col min="5918" max="5922" width="9" style="349"/>
    <col min="5923" max="5923" width="5.625" style="349" customWidth="1"/>
    <col min="5924" max="5924" width="9" style="349" customWidth="1"/>
    <col min="5925" max="5925" width="5.625" style="349" customWidth="1"/>
    <col min="5926" max="5926" width="9" style="349"/>
    <col min="5927" max="5927" width="5.625" style="349" customWidth="1"/>
    <col min="5928" max="5928" width="9" style="349"/>
    <col min="5929" max="5929" width="5.625" style="349" customWidth="1"/>
    <col min="5930" max="5930" width="9" style="349"/>
    <col min="5931" max="5931" width="5.625" style="349" customWidth="1"/>
    <col min="5932" max="5932" width="9" style="349"/>
    <col min="5933" max="5933" width="5.625" style="349" customWidth="1"/>
    <col min="5934" max="5934" width="9" style="349"/>
    <col min="5935" max="5935" width="1.125" style="349" customWidth="1"/>
    <col min="5936" max="6172" width="9" style="349"/>
    <col min="6173" max="6173" width="1.375" style="349" customWidth="1"/>
    <col min="6174" max="6178" width="9" style="349"/>
    <col min="6179" max="6179" width="5.625" style="349" customWidth="1"/>
    <col min="6180" max="6180" width="9" style="349" customWidth="1"/>
    <col min="6181" max="6181" width="5.625" style="349" customWidth="1"/>
    <col min="6182" max="6182" width="9" style="349"/>
    <col min="6183" max="6183" width="5.625" style="349" customWidth="1"/>
    <col min="6184" max="6184" width="9" style="349"/>
    <col min="6185" max="6185" width="5.625" style="349" customWidth="1"/>
    <col min="6186" max="6186" width="9" style="349"/>
    <col min="6187" max="6187" width="5.625" style="349" customWidth="1"/>
    <col min="6188" max="6188" width="9" style="349"/>
    <col min="6189" max="6189" width="5.625" style="349" customWidth="1"/>
    <col min="6190" max="6190" width="9" style="349"/>
    <col min="6191" max="6191" width="1.125" style="349" customWidth="1"/>
    <col min="6192" max="6428" width="9" style="349"/>
    <col min="6429" max="6429" width="1.375" style="349" customWidth="1"/>
    <col min="6430" max="6434" width="9" style="349"/>
    <col min="6435" max="6435" width="5.625" style="349" customWidth="1"/>
    <col min="6436" max="6436" width="9" style="349" customWidth="1"/>
    <col min="6437" max="6437" width="5.625" style="349" customWidth="1"/>
    <col min="6438" max="6438" width="9" style="349"/>
    <col min="6439" max="6439" width="5.625" style="349" customWidth="1"/>
    <col min="6440" max="6440" width="9" style="349"/>
    <col min="6441" max="6441" width="5.625" style="349" customWidth="1"/>
    <col min="6442" max="6442" width="9" style="349"/>
    <col min="6443" max="6443" width="5.625" style="349" customWidth="1"/>
    <col min="6444" max="6444" width="9" style="349"/>
    <col min="6445" max="6445" width="5.625" style="349" customWidth="1"/>
    <col min="6446" max="6446" width="9" style="349"/>
    <col min="6447" max="6447" width="1.125" style="349" customWidth="1"/>
    <col min="6448" max="6684" width="9" style="349"/>
    <col min="6685" max="6685" width="1.375" style="349" customWidth="1"/>
    <col min="6686" max="6690" width="9" style="349"/>
    <col min="6691" max="6691" width="5.625" style="349" customWidth="1"/>
    <col min="6692" max="6692" width="9" style="349" customWidth="1"/>
    <col min="6693" max="6693" width="5.625" style="349" customWidth="1"/>
    <col min="6694" max="6694" width="9" style="349"/>
    <col min="6695" max="6695" width="5.625" style="349" customWidth="1"/>
    <col min="6696" max="6696" width="9" style="349"/>
    <col min="6697" max="6697" width="5.625" style="349" customWidth="1"/>
    <col min="6698" max="6698" width="9" style="349"/>
    <col min="6699" max="6699" width="5.625" style="349" customWidth="1"/>
    <col min="6700" max="6700" width="9" style="349"/>
    <col min="6701" max="6701" width="5.625" style="349" customWidth="1"/>
    <col min="6702" max="6702" width="9" style="349"/>
    <col min="6703" max="6703" width="1.125" style="349" customWidth="1"/>
    <col min="6704" max="6940" width="9" style="349"/>
    <col min="6941" max="6941" width="1.375" style="349" customWidth="1"/>
    <col min="6942" max="6946" width="9" style="349"/>
    <col min="6947" max="6947" width="5.625" style="349" customWidth="1"/>
    <col min="6948" max="6948" width="9" style="349" customWidth="1"/>
    <col min="6949" max="6949" width="5.625" style="349" customWidth="1"/>
    <col min="6950" max="6950" width="9" style="349"/>
    <col min="6951" max="6951" width="5.625" style="349" customWidth="1"/>
    <col min="6952" max="6952" width="9" style="349"/>
    <col min="6953" max="6953" width="5.625" style="349" customWidth="1"/>
    <col min="6954" max="6954" width="9" style="349"/>
    <col min="6955" max="6955" width="5.625" style="349" customWidth="1"/>
    <col min="6956" max="6956" width="9" style="349"/>
    <col min="6957" max="6957" width="5.625" style="349" customWidth="1"/>
    <col min="6958" max="6958" width="9" style="349"/>
    <col min="6959" max="6959" width="1.125" style="349" customWidth="1"/>
    <col min="6960" max="7196" width="9" style="349"/>
    <col min="7197" max="7197" width="1.375" style="349" customWidth="1"/>
    <col min="7198" max="7202" width="9" style="349"/>
    <col min="7203" max="7203" width="5.625" style="349" customWidth="1"/>
    <col min="7204" max="7204" width="9" style="349" customWidth="1"/>
    <col min="7205" max="7205" width="5.625" style="349" customWidth="1"/>
    <col min="7206" max="7206" width="9" style="349"/>
    <col min="7207" max="7207" width="5.625" style="349" customWidth="1"/>
    <col min="7208" max="7208" width="9" style="349"/>
    <col min="7209" max="7209" width="5.625" style="349" customWidth="1"/>
    <col min="7210" max="7210" width="9" style="349"/>
    <col min="7211" max="7211" width="5.625" style="349" customWidth="1"/>
    <col min="7212" max="7212" width="9" style="349"/>
    <col min="7213" max="7213" width="5.625" style="349" customWidth="1"/>
    <col min="7214" max="7214" width="9" style="349"/>
    <col min="7215" max="7215" width="1.125" style="349" customWidth="1"/>
    <col min="7216" max="7452" width="9" style="349"/>
    <col min="7453" max="7453" width="1.375" style="349" customWidth="1"/>
    <col min="7454" max="7458" width="9" style="349"/>
    <col min="7459" max="7459" width="5.625" style="349" customWidth="1"/>
    <col min="7460" max="7460" width="9" style="349" customWidth="1"/>
    <col min="7461" max="7461" width="5.625" style="349" customWidth="1"/>
    <col min="7462" max="7462" width="9" style="349"/>
    <col min="7463" max="7463" width="5.625" style="349" customWidth="1"/>
    <col min="7464" max="7464" width="9" style="349"/>
    <col min="7465" max="7465" width="5.625" style="349" customWidth="1"/>
    <col min="7466" max="7466" width="9" style="349"/>
    <col min="7467" max="7467" width="5.625" style="349" customWidth="1"/>
    <col min="7468" max="7468" width="9" style="349"/>
    <col min="7469" max="7469" width="5.625" style="349" customWidth="1"/>
    <col min="7470" max="7470" width="9" style="349"/>
    <col min="7471" max="7471" width="1.125" style="349" customWidth="1"/>
    <col min="7472" max="7708" width="9" style="349"/>
    <col min="7709" max="7709" width="1.375" style="349" customWidth="1"/>
    <col min="7710" max="7714" width="9" style="349"/>
    <col min="7715" max="7715" width="5.625" style="349" customWidth="1"/>
    <col min="7716" max="7716" width="9" style="349" customWidth="1"/>
    <col min="7717" max="7717" width="5.625" style="349" customWidth="1"/>
    <col min="7718" max="7718" width="9" style="349"/>
    <col min="7719" max="7719" width="5.625" style="349" customWidth="1"/>
    <col min="7720" max="7720" width="9" style="349"/>
    <col min="7721" max="7721" width="5.625" style="349" customWidth="1"/>
    <col min="7722" max="7722" width="9" style="349"/>
    <col min="7723" max="7723" width="5.625" style="349" customWidth="1"/>
    <col min="7724" max="7724" width="9" style="349"/>
    <col min="7725" max="7725" width="5.625" style="349" customWidth="1"/>
    <col min="7726" max="7726" width="9" style="349"/>
    <col min="7727" max="7727" width="1.125" style="349" customWidth="1"/>
    <col min="7728" max="7964" width="9" style="349"/>
    <col min="7965" max="7965" width="1.375" style="349" customWidth="1"/>
    <col min="7966" max="7970" width="9" style="349"/>
    <col min="7971" max="7971" width="5.625" style="349" customWidth="1"/>
    <col min="7972" max="7972" width="9" style="349" customWidth="1"/>
    <col min="7973" max="7973" width="5.625" style="349" customWidth="1"/>
    <col min="7974" max="7974" width="9" style="349"/>
    <col min="7975" max="7975" width="5.625" style="349" customWidth="1"/>
    <col min="7976" max="7976" width="9" style="349"/>
    <col min="7977" max="7977" width="5.625" style="349" customWidth="1"/>
    <col min="7978" max="7978" width="9" style="349"/>
    <col min="7979" max="7979" width="5.625" style="349" customWidth="1"/>
    <col min="7980" max="7980" width="9" style="349"/>
    <col min="7981" max="7981" width="5.625" style="349" customWidth="1"/>
    <col min="7982" max="7982" width="9" style="349"/>
    <col min="7983" max="7983" width="1.125" style="349" customWidth="1"/>
    <col min="7984" max="8220" width="9" style="349"/>
    <col min="8221" max="8221" width="1.375" style="349" customWidth="1"/>
    <col min="8222" max="8226" width="9" style="349"/>
    <col min="8227" max="8227" width="5.625" style="349" customWidth="1"/>
    <col min="8228" max="8228" width="9" style="349" customWidth="1"/>
    <col min="8229" max="8229" width="5.625" style="349" customWidth="1"/>
    <col min="8230" max="8230" width="9" style="349"/>
    <col min="8231" max="8231" width="5.625" style="349" customWidth="1"/>
    <col min="8232" max="8232" width="9" style="349"/>
    <col min="8233" max="8233" width="5.625" style="349" customWidth="1"/>
    <col min="8234" max="8234" width="9" style="349"/>
    <col min="8235" max="8235" width="5.625" style="349" customWidth="1"/>
    <col min="8236" max="8236" width="9" style="349"/>
    <col min="8237" max="8237" width="5.625" style="349" customWidth="1"/>
    <col min="8238" max="8238" width="9" style="349"/>
    <col min="8239" max="8239" width="1.125" style="349" customWidth="1"/>
    <col min="8240" max="8476" width="9" style="349"/>
    <col min="8477" max="8477" width="1.375" style="349" customWidth="1"/>
    <col min="8478" max="8482" width="9" style="349"/>
    <col min="8483" max="8483" width="5.625" style="349" customWidth="1"/>
    <col min="8484" max="8484" width="9" style="349" customWidth="1"/>
    <col min="8485" max="8485" width="5.625" style="349" customWidth="1"/>
    <col min="8486" max="8486" width="9" style="349"/>
    <col min="8487" max="8487" width="5.625" style="349" customWidth="1"/>
    <col min="8488" max="8488" width="9" style="349"/>
    <col min="8489" max="8489" width="5.625" style="349" customWidth="1"/>
    <col min="8490" max="8490" width="9" style="349"/>
    <col min="8491" max="8491" width="5.625" style="349" customWidth="1"/>
    <col min="8492" max="8492" width="9" style="349"/>
    <col min="8493" max="8493" width="5.625" style="349" customWidth="1"/>
    <col min="8494" max="8494" width="9" style="349"/>
    <col min="8495" max="8495" width="1.125" style="349" customWidth="1"/>
    <col min="8496" max="8732" width="9" style="349"/>
    <col min="8733" max="8733" width="1.375" style="349" customWidth="1"/>
    <col min="8734" max="8738" width="9" style="349"/>
    <col min="8739" max="8739" width="5.625" style="349" customWidth="1"/>
    <col min="8740" max="8740" width="9" style="349" customWidth="1"/>
    <col min="8741" max="8741" width="5.625" style="349" customWidth="1"/>
    <col min="8742" max="8742" width="9" style="349"/>
    <col min="8743" max="8743" width="5.625" style="349" customWidth="1"/>
    <col min="8744" max="8744" width="9" style="349"/>
    <col min="8745" max="8745" width="5.625" style="349" customWidth="1"/>
    <col min="8746" max="8746" width="9" style="349"/>
    <col min="8747" max="8747" width="5.625" style="349" customWidth="1"/>
    <col min="8748" max="8748" width="9" style="349"/>
    <col min="8749" max="8749" width="5.625" style="349" customWidth="1"/>
    <col min="8750" max="8750" width="9" style="349"/>
    <col min="8751" max="8751" width="1.125" style="349" customWidth="1"/>
    <col min="8752" max="8988" width="9" style="349"/>
    <col min="8989" max="8989" width="1.375" style="349" customWidth="1"/>
    <col min="8990" max="8994" width="9" style="349"/>
    <col min="8995" max="8995" width="5.625" style="349" customWidth="1"/>
    <col min="8996" max="8996" width="9" style="349" customWidth="1"/>
    <col min="8997" max="8997" width="5.625" style="349" customWidth="1"/>
    <col min="8998" max="8998" width="9" style="349"/>
    <col min="8999" max="8999" width="5.625" style="349" customWidth="1"/>
    <col min="9000" max="9000" width="9" style="349"/>
    <col min="9001" max="9001" width="5.625" style="349" customWidth="1"/>
    <col min="9002" max="9002" width="9" style="349"/>
    <col min="9003" max="9003" width="5.625" style="349" customWidth="1"/>
    <col min="9004" max="9004" width="9" style="349"/>
    <col min="9005" max="9005" width="5.625" style="349" customWidth="1"/>
    <col min="9006" max="9006" width="9" style="349"/>
    <col min="9007" max="9007" width="1.125" style="349" customWidth="1"/>
    <col min="9008" max="9244" width="9" style="349"/>
    <col min="9245" max="9245" width="1.375" style="349" customWidth="1"/>
    <col min="9246" max="9250" width="9" style="349"/>
    <col min="9251" max="9251" width="5.625" style="349" customWidth="1"/>
    <col min="9252" max="9252" width="9" style="349" customWidth="1"/>
    <col min="9253" max="9253" width="5.625" style="349" customWidth="1"/>
    <col min="9254" max="9254" width="9" style="349"/>
    <col min="9255" max="9255" width="5.625" style="349" customWidth="1"/>
    <col min="9256" max="9256" width="9" style="349"/>
    <col min="9257" max="9257" width="5.625" style="349" customWidth="1"/>
    <col min="9258" max="9258" width="9" style="349"/>
    <col min="9259" max="9259" width="5.625" style="349" customWidth="1"/>
    <col min="9260" max="9260" width="9" style="349"/>
    <col min="9261" max="9261" width="5.625" style="349" customWidth="1"/>
    <col min="9262" max="9262" width="9" style="349"/>
    <col min="9263" max="9263" width="1.125" style="349" customWidth="1"/>
    <col min="9264" max="9500" width="9" style="349"/>
    <col min="9501" max="9501" width="1.375" style="349" customWidth="1"/>
    <col min="9502" max="9506" width="9" style="349"/>
    <col min="9507" max="9507" width="5.625" style="349" customWidth="1"/>
    <col min="9508" max="9508" width="9" style="349" customWidth="1"/>
    <col min="9509" max="9509" width="5.625" style="349" customWidth="1"/>
    <col min="9510" max="9510" width="9" style="349"/>
    <col min="9511" max="9511" width="5.625" style="349" customWidth="1"/>
    <col min="9512" max="9512" width="9" style="349"/>
    <col min="9513" max="9513" width="5.625" style="349" customWidth="1"/>
    <col min="9514" max="9514" width="9" style="349"/>
    <col min="9515" max="9515" width="5.625" style="349" customWidth="1"/>
    <col min="9516" max="9516" width="9" style="349"/>
    <col min="9517" max="9517" width="5.625" style="349" customWidth="1"/>
    <col min="9518" max="9518" width="9" style="349"/>
    <col min="9519" max="9519" width="1.125" style="349" customWidth="1"/>
    <col min="9520" max="9756" width="9" style="349"/>
    <col min="9757" max="9757" width="1.375" style="349" customWidth="1"/>
    <col min="9758" max="9762" width="9" style="349"/>
    <col min="9763" max="9763" width="5.625" style="349" customWidth="1"/>
    <col min="9764" max="9764" width="9" style="349" customWidth="1"/>
    <col min="9765" max="9765" width="5.625" style="349" customWidth="1"/>
    <col min="9766" max="9766" width="9" style="349"/>
    <col min="9767" max="9767" width="5.625" style="349" customWidth="1"/>
    <col min="9768" max="9768" width="9" style="349"/>
    <col min="9769" max="9769" width="5.625" style="349" customWidth="1"/>
    <col min="9770" max="9770" width="9" style="349"/>
    <col min="9771" max="9771" width="5.625" style="349" customWidth="1"/>
    <col min="9772" max="9772" width="9" style="349"/>
    <col min="9773" max="9773" width="5.625" style="349" customWidth="1"/>
    <col min="9774" max="9774" width="9" style="349"/>
    <col min="9775" max="9775" width="1.125" style="349" customWidth="1"/>
    <col min="9776" max="10012" width="9" style="349"/>
    <col min="10013" max="10013" width="1.375" style="349" customWidth="1"/>
    <col min="10014" max="10018" width="9" style="349"/>
    <col min="10019" max="10019" width="5.625" style="349" customWidth="1"/>
    <col min="10020" max="10020" width="9" style="349" customWidth="1"/>
    <col min="10021" max="10021" width="5.625" style="349" customWidth="1"/>
    <col min="10022" max="10022" width="9" style="349"/>
    <col min="10023" max="10023" width="5.625" style="349" customWidth="1"/>
    <col min="10024" max="10024" width="9" style="349"/>
    <col min="10025" max="10025" width="5.625" style="349" customWidth="1"/>
    <col min="10026" max="10026" width="9" style="349"/>
    <col min="10027" max="10027" width="5.625" style="349" customWidth="1"/>
    <col min="10028" max="10028" width="9" style="349"/>
    <col min="10029" max="10029" width="5.625" style="349" customWidth="1"/>
    <col min="10030" max="10030" width="9" style="349"/>
    <col min="10031" max="10031" width="1.125" style="349" customWidth="1"/>
    <col min="10032" max="10268" width="9" style="349"/>
    <col min="10269" max="10269" width="1.375" style="349" customWidth="1"/>
    <col min="10270" max="10274" width="9" style="349"/>
    <col min="10275" max="10275" width="5.625" style="349" customWidth="1"/>
    <col min="10276" max="10276" width="9" style="349" customWidth="1"/>
    <col min="10277" max="10277" width="5.625" style="349" customWidth="1"/>
    <col min="10278" max="10278" width="9" style="349"/>
    <col min="10279" max="10279" width="5.625" style="349" customWidth="1"/>
    <col min="10280" max="10280" width="9" style="349"/>
    <col min="10281" max="10281" width="5.625" style="349" customWidth="1"/>
    <col min="10282" max="10282" width="9" style="349"/>
    <col min="10283" max="10283" width="5.625" style="349" customWidth="1"/>
    <col min="10284" max="10284" width="9" style="349"/>
    <col min="10285" max="10285" width="5.625" style="349" customWidth="1"/>
    <col min="10286" max="10286" width="9" style="349"/>
    <col min="10287" max="10287" width="1.125" style="349" customWidth="1"/>
    <col min="10288" max="10524" width="9" style="349"/>
    <col min="10525" max="10525" width="1.375" style="349" customWidth="1"/>
    <col min="10526" max="10530" width="9" style="349"/>
    <col min="10531" max="10531" width="5.625" style="349" customWidth="1"/>
    <col min="10532" max="10532" width="9" style="349" customWidth="1"/>
    <col min="10533" max="10533" width="5.625" style="349" customWidth="1"/>
    <col min="10534" max="10534" width="9" style="349"/>
    <col min="10535" max="10535" width="5.625" style="349" customWidth="1"/>
    <col min="10536" max="10536" width="9" style="349"/>
    <col min="10537" max="10537" width="5.625" style="349" customWidth="1"/>
    <col min="10538" max="10538" width="9" style="349"/>
    <col min="10539" max="10539" width="5.625" style="349" customWidth="1"/>
    <col min="10540" max="10540" width="9" style="349"/>
    <col min="10541" max="10541" width="5.625" style="349" customWidth="1"/>
    <col min="10542" max="10542" width="9" style="349"/>
    <col min="10543" max="10543" width="1.125" style="349" customWidth="1"/>
    <col min="10544" max="10780" width="9" style="349"/>
    <col min="10781" max="10781" width="1.375" style="349" customWidth="1"/>
    <col min="10782" max="10786" width="9" style="349"/>
    <col min="10787" max="10787" width="5.625" style="349" customWidth="1"/>
    <col min="10788" max="10788" width="9" style="349" customWidth="1"/>
    <col min="10789" max="10789" width="5.625" style="349" customWidth="1"/>
    <col min="10790" max="10790" width="9" style="349"/>
    <col min="10791" max="10791" width="5.625" style="349" customWidth="1"/>
    <col min="10792" max="10792" width="9" style="349"/>
    <col min="10793" max="10793" width="5.625" style="349" customWidth="1"/>
    <col min="10794" max="10794" width="9" style="349"/>
    <col min="10795" max="10795" width="5.625" style="349" customWidth="1"/>
    <col min="10796" max="10796" width="9" style="349"/>
    <col min="10797" max="10797" width="5.625" style="349" customWidth="1"/>
    <col min="10798" max="10798" width="9" style="349"/>
    <col min="10799" max="10799" width="1.125" style="349" customWidth="1"/>
    <col min="10800" max="11036" width="9" style="349"/>
    <col min="11037" max="11037" width="1.375" style="349" customWidth="1"/>
    <col min="11038" max="11042" width="9" style="349"/>
    <col min="11043" max="11043" width="5.625" style="349" customWidth="1"/>
    <col min="11044" max="11044" width="9" style="349" customWidth="1"/>
    <col min="11045" max="11045" width="5.625" style="349" customWidth="1"/>
    <col min="11046" max="11046" width="9" style="349"/>
    <col min="11047" max="11047" width="5.625" style="349" customWidth="1"/>
    <col min="11048" max="11048" width="9" style="349"/>
    <col min="11049" max="11049" width="5.625" style="349" customWidth="1"/>
    <col min="11050" max="11050" width="9" style="349"/>
    <col min="11051" max="11051" width="5.625" style="349" customWidth="1"/>
    <col min="11052" max="11052" width="9" style="349"/>
    <col min="11053" max="11053" width="5.625" style="349" customWidth="1"/>
    <col min="11054" max="11054" width="9" style="349"/>
    <col min="11055" max="11055" width="1.125" style="349" customWidth="1"/>
    <col min="11056" max="11292" width="9" style="349"/>
    <col min="11293" max="11293" width="1.375" style="349" customWidth="1"/>
    <col min="11294" max="11298" width="9" style="349"/>
    <col min="11299" max="11299" width="5.625" style="349" customWidth="1"/>
    <col min="11300" max="11300" width="9" style="349" customWidth="1"/>
    <col min="11301" max="11301" width="5.625" style="349" customWidth="1"/>
    <col min="11302" max="11302" width="9" style="349"/>
    <col min="11303" max="11303" width="5.625" style="349" customWidth="1"/>
    <col min="11304" max="11304" width="9" style="349"/>
    <col min="11305" max="11305" width="5.625" style="349" customWidth="1"/>
    <col min="11306" max="11306" width="9" style="349"/>
    <col min="11307" max="11307" width="5.625" style="349" customWidth="1"/>
    <col min="11308" max="11308" width="9" style="349"/>
    <col min="11309" max="11309" width="5.625" style="349" customWidth="1"/>
    <col min="11310" max="11310" width="9" style="349"/>
    <col min="11311" max="11311" width="1.125" style="349" customWidth="1"/>
    <col min="11312" max="11548" width="9" style="349"/>
    <col min="11549" max="11549" width="1.375" style="349" customWidth="1"/>
    <col min="11550" max="11554" width="9" style="349"/>
    <col min="11555" max="11555" width="5.625" style="349" customWidth="1"/>
    <col min="11556" max="11556" width="9" style="349" customWidth="1"/>
    <col min="11557" max="11557" width="5.625" style="349" customWidth="1"/>
    <col min="11558" max="11558" width="9" style="349"/>
    <col min="11559" max="11559" width="5.625" style="349" customWidth="1"/>
    <col min="11560" max="11560" width="9" style="349"/>
    <col min="11561" max="11561" width="5.625" style="349" customWidth="1"/>
    <col min="11562" max="11562" width="9" style="349"/>
    <col min="11563" max="11563" width="5.625" style="349" customWidth="1"/>
    <col min="11564" max="11564" width="9" style="349"/>
    <col min="11565" max="11565" width="5.625" style="349" customWidth="1"/>
    <col min="11566" max="11566" width="9" style="349"/>
    <col min="11567" max="11567" width="1.125" style="349" customWidth="1"/>
    <col min="11568" max="11804" width="9" style="349"/>
    <col min="11805" max="11805" width="1.375" style="349" customWidth="1"/>
    <col min="11806" max="11810" width="9" style="349"/>
    <col min="11811" max="11811" width="5.625" style="349" customWidth="1"/>
    <col min="11812" max="11812" width="9" style="349" customWidth="1"/>
    <col min="11813" max="11813" width="5.625" style="349" customWidth="1"/>
    <col min="11814" max="11814" width="9" style="349"/>
    <col min="11815" max="11815" width="5.625" style="349" customWidth="1"/>
    <col min="11816" max="11816" width="9" style="349"/>
    <col min="11817" max="11817" width="5.625" style="349" customWidth="1"/>
    <col min="11818" max="11818" width="9" style="349"/>
    <col min="11819" max="11819" width="5.625" style="349" customWidth="1"/>
    <col min="11820" max="11820" width="9" style="349"/>
    <col min="11821" max="11821" width="5.625" style="349" customWidth="1"/>
    <col min="11822" max="11822" width="9" style="349"/>
    <col min="11823" max="11823" width="1.125" style="349" customWidth="1"/>
    <col min="11824" max="12060" width="9" style="349"/>
    <col min="12061" max="12061" width="1.375" style="349" customWidth="1"/>
    <col min="12062" max="12066" width="9" style="349"/>
    <col min="12067" max="12067" width="5.625" style="349" customWidth="1"/>
    <col min="12068" max="12068" width="9" style="349" customWidth="1"/>
    <col min="12069" max="12069" width="5.625" style="349" customWidth="1"/>
    <col min="12070" max="12070" width="9" style="349"/>
    <col min="12071" max="12071" width="5.625" style="349" customWidth="1"/>
    <col min="12072" max="12072" width="9" style="349"/>
    <col min="12073" max="12073" width="5.625" style="349" customWidth="1"/>
    <col min="12074" max="12074" width="9" style="349"/>
    <col min="12075" max="12075" width="5.625" style="349" customWidth="1"/>
    <col min="12076" max="12076" width="9" style="349"/>
    <col min="12077" max="12077" width="5.625" style="349" customWidth="1"/>
    <col min="12078" max="12078" width="9" style="349"/>
    <col min="12079" max="12079" width="1.125" style="349" customWidth="1"/>
    <col min="12080" max="12316" width="9" style="349"/>
    <col min="12317" max="12317" width="1.375" style="349" customWidth="1"/>
    <col min="12318" max="12322" width="9" style="349"/>
    <col min="12323" max="12323" width="5.625" style="349" customWidth="1"/>
    <col min="12324" max="12324" width="9" style="349" customWidth="1"/>
    <col min="12325" max="12325" width="5.625" style="349" customWidth="1"/>
    <col min="12326" max="12326" width="9" style="349"/>
    <col min="12327" max="12327" width="5.625" style="349" customWidth="1"/>
    <col min="12328" max="12328" width="9" style="349"/>
    <col min="12329" max="12329" width="5.625" style="349" customWidth="1"/>
    <col min="12330" max="12330" width="9" style="349"/>
    <col min="12331" max="12331" width="5.625" style="349" customWidth="1"/>
    <col min="12332" max="12332" width="9" style="349"/>
    <col min="12333" max="12333" width="5.625" style="349" customWidth="1"/>
    <col min="12334" max="12334" width="9" style="349"/>
    <col min="12335" max="12335" width="1.125" style="349" customWidth="1"/>
    <col min="12336" max="12572" width="9" style="349"/>
    <col min="12573" max="12573" width="1.375" style="349" customWidth="1"/>
    <col min="12574" max="12578" width="9" style="349"/>
    <col min="12579" max="12579" width="5.625" style="349" customWidth="1"/>
    <col min="12580" max="12580" width="9" style="349" customWidth="1"/>
    <col min="12581" max="12581" width="5.625" style="349" customWidth="1"/>
    <col min="12582" max="12582" width="9" style="349"/>
    <col min="12583" max="12583" width="5.625" style="349" customWidth="1"/>
    <col min="12584" max="12584" width="9" style="349"/>
    <col min="12585" max="12585" width="5.625" style="349" customWidth="1"/>
    <col min="12586" max="12586" width="9" style="349"/>
    <col min="12587" max="12587" width="5.625" style="349" customWidth="1"/>
    <col min="12588" max="12588" width="9" style="349"/>
    <col min="12589" max="12589" width="5.625" style="349" customWidth="1"/>
    <col min="12590" max="12590" width="9" style="349"/>
    <col min="12591" max="12591" width="1.125" style="349" customWidth="1"/>
    <col min="12592" max="12828" width="9" style="349"/>
    <col min="12829" max="12829" width="1.375" style="349" customWidth="1"/>
    <col min="12830" max="12834" width="9" style="349"/>
    <col min="12835" max="12835" width="5.625" style="349" customWidth="1"/>
    <col min="12836" max="12836" width="9" style="349" customWidth="1"/>
    <col min="12837" max="12837" width="5.625" style="349" customWidth="1"/>
    <col min="12838" max="12838" width="9" style="349"/>
    <col min="12839" max="12839" width="5.625" style="349" customWidth="1"/>
    <col min="12840" max="12840" width="9" style="349"/>
    <col min="12841" max="12841" width="5.625" style="349" customWidth="1"/>
    <col min="12842" max="12842" width="9" style="349"/>
    <col min="12843" max="12843" width="5.625" style="349" customWidth="1"/>
    <col min="12844" max="12844" width="9" style="349"/>
    <col min="12845" max="12845" width="5.625" style="349" customWidth="1"/>
    <col min="12846" max="12846" width="9" style="349"/>
    <col min="12847" max="12847" width="1.125" style="349" customWidth="1"/>
    <col min="12848" max="13084" width="9" style="349"/>
    <col min="13085" max="13085" width="1.375" style="349" customWidth="1"/>
    <col min="13086" max="13090" width="9" style="349"/>
    <col min="13091" max="13091" width="5.625" style="349" customWidth="1"/>
    <col min="13092" max="13092" width="9" style="349" customWidth="1"/>
    <col min="13093" max="13093" width="5.625" style="349" customWidth="1"/>
    <col min="13094" max="13094" width="9" style="349"/>
    <col min="13095" max="13095" width="5.625" style="349" customWidth="1"/>
    <col min="13096" max="13096" width="9" style="349"/>
    <col min="13097" max="13097" width="5.625" style="349" customWidth="1"/>
    <col min="13098" max="13098" width="9" style="349"/>
    <col min="13099" max="13099" width="5.625" style="349" customWidth="1"/>
    <col min="13100" max="13100" width="9" style="349"/>
    <col min="13101" max="13101" width="5.625" style="349" customWidth="1"/>
    <col min="13102" max="13102" width="9" style="349"/>
    <col min="13103" max="13103" width="1.125" style="349" customWidth="1"/>
    <col min="13104" max="13340" width="9" style="349"/>
    <col min="13341" max="13341" width="1.375" style="349" customWidth="1"/>
    <col min="13342" max="13346" width="9" style="349"/>
    <col min="13347" max="13347" width="5.625" style="349" customWidth="1"/>
    <col min="13348" max="13348" width="9" style="349" customWidth="1"/>
    <col min="13349" max="13349" width="5.625" style="349" customWidth="1"/>
    <col min="13350" max="13350" width="9" style="349"/>
    <col min="13351" max="13351" width="5.625" style="349" customWidth="1"/>
    <col min="13352" max="13352" width="9" style="349"/>
    <col min="13353" max="13353" width="5.625" style="349" customWidth="1"/>
    <col min="13354" max="13354" width="9" style="349"/>
    <col min="13355" max="13355" width="5.625" style="349" customWidth="1"/>
    <col min="13356" max="13356" width="9" style="349"/>
    <col min="13357" max="13357" width="5.625" style="349" customWidth="1"/>
    <col min="13358" max="13358" width="9" style="349"/>
    <col min="13359" max="13359" width="1.125" style="349" customWidth="1"/>
    <col min="13360" max="13596" width="9" style="349"/>
    <col min="13597" max="13597" width="1.375" style="349" customWidth="1"/>
    <col min="13598" max="13602" width="9" style="349"/>
    <col min="13603" max="13603" width="5.625" style="349" customWidth="1"/>
    <col min="13604" max="13604" width="9" style="349" customWidth="1"/>
    <col min="13605" max="13605" width="5.625" style="349" customWidth="1"/>
    <col min="13606" max="13606" width="9" style="349"/>
    <col min="13607" max="13607" width="5.625" style="349" customWidth="1"/>
    <col min="13608" max="13608" width="9" style="349"/>
    <col min="13609" max="13609" width="5.625" style="349" customWidth="1"/>
    <col min="13610" max="13610" width="9" style="349"/>
    <col min="13611" max="13611" width="5.625" style="349" customWidth="1"/>
    <col min="13612" max="13612" width="9" style="349"/>
    <col min="13613" max="13613" width="5.625" style="349" customWidth="1"/>
    <col min="13614" max="13614" width="9" style="349"/>
    <col min="13615" max="13615" width="1.125" style="349" customWidth="1"/>
    <col min="13616" max="13852" width="9" style="349"/>
    <col min="13853" max="13853" width="1.375" style="349" customWidth="1"/>
    <col min="13854" max="13858" width="9" style="349"/>
    <col min="13859" max="13859" width="5.625" style="349" customWidth="1"/>
    <col min="13860" max="13860" width="9" style="349" customWidth="1"/>
    <col min="13861" max="13861" width="5.625" style="349" customWidth="1"/>
    <col min="13862" max="13862" width="9" style="349"/>
    <col min="13863" max="13863" width="5.625" style="349" customWidth="1"/>
    <col min="13864" max="13864" width="9" style="349"/>
    <col min="13865" max="13865" width="5.625" style="349" customWidth="1"/>
    <col min="13866" max="13866" width="9" style="349"/>
    <col min="13867" max="13867" width="5.625" style="349" customWidth="1"/>
    <col min="13868" max="13868" width="9" style="349"/>
    <col min="13869" max="13869" width="5.625" style="349" customWidth="1"/>
    <col min="13870" max="13870" width="9" style="349"/>
    <col min="13871" max="13871" width="1.125" style="349" customWidth="1"/>
    <col min="13872" max="14108" width="9" style="349"/>
    <col min="14109" max="14109" width="1.375" style="349" customWidth="1"/>
    <col min="14110" max="14114" width="9" style="349"/>
    <col min="14115" max="14115" width="5.625" style="349" customWidth="1"/>
    <col min="14116" max="14116" width="9" style="349" customWidth="1"/>
    <col min="14117" max="14117" width="5.625" style="349" customWidth="1"/>
    <col min="14118" max="14118" width="9" style="349"/>
    <col min="14119" max="14119" width="5.625" style="349" customWidth="1"/>
    <col min="14120" max="14120" width="9" style="349"/>
    <col min="14121" max="14121" width="5.625" style="349" customWidth="1"/>
    <col min="14122" max="14122" width="9" style="349"/>
    <col min="14123" max="14123" width="5.625" style="349" customWidth="1"/>
    <col min="14124" max="14124" width="9" style="349"/>
    <col min="14125" max="14125" width="5.625" style="349" customWidth="1"/>
    <col min="14126" max="14126" width="9" style="349"/>
    <col min="14127" max="14127" width="1.125" style="349" customWidth="1"/>
    <col min="14128" max="14364" width="9" style="349"/>
    <col min="14365" max="14365" width="1.375" style="349" customWidth="1"/>
    <col min="14366" max="14370" width="9" style="349"/>
    <col min="14371" max="14371" width="5.625" style="349" customWidth="1"/>
    <col min="14372" max="14372" width="9" style="349" customWidth="1"/>
    <col min="14373" max="14373" width="5.625" style="349" customWidth="1"/>
    <col min="14374" max="14374" width="9" style="349"/>
    <col min="14375" max="14375" width="5.625" style="349" customWidth="1"/>
    <col min="14376" max="14376" width="9" style="349"/>
    <col min="14377" max="14377" width="5.625" style="349" customWidth="1"/>
    <col min="14378" max="14378" width="9" style="349"/>
    <col min="14379" max="14379" width="5.625" style="349" customWidth="1"/>
    <col min="14380" max="14380" width="9" style="349"/>
    <col min="14381" max="14381" width="5.625" style="349" customWidth="1"/>
    <col min="14382" max="14382" width="9" style="349"/>
    <col min="14383" max="14383" width="1.125" style="349" customWidth="1"/>
    <col min="14384" max="14620" width="9" style="349"/>
    <col min="14621" max="14621" width="1.375" style="349" customWidth="1"/>
    <col min="14622" max="14626" width="9" style="349"/>
    <col min="14627" max="14627" width="5.625" style="349" customWidth="1"/>
    <col min="14628" max="14628" width="9" style="349" customWidth="1"/>
    <col min="14629" max="14629" width="5.625" style="349" customWidth="1"/>
    <col min="14630" max="14630" width="9" style="349"/>
    <col min="14631" max="14631" width="5.625" style="349" customWidth="1"/>
    <col min="14632" max="14632" width="9" style="349"/>
    <col min="14633" max="14633" width="5.625" style="349" customWidth="1"/>
    <col min="14634" max="14634" width="9" style="349"/>
    <col min="14635" max="14635" width="5.625" style="349" customWidth="1"/>
    <col min="14636" max="14636" width="9" style="349"/>
    <col min="14637" max="14637" width="5.625" style="349" customWidth="1"/>
    <col min="14638" max="14638" width="9" style="349"/>
    <col min="14639" max="14639" width="1.125" style="349" customWidth="1"/>
    <col min="14640" max="14876" width="9" style="349"/>
    <col min="14877" max="14877" width="1.375" style="349" customWidth="1"/>
    <col min="14878" max="14882" width="9" style="349"/>
    <col min="14883" max="14883" width="5.625" style="349" customWidth="1"/>
    <col min="14884" max="14884" width="9" style="349" customWidth="1"/>
    <col min="14885" max="14885" width="5.625" style="349" customWidth="1"/>
    <col min="14886" max="14886" width="9" style="349"/>
    <col min="14887" max="14887" width="5.625" style="349" customWidth="1"/>
    <col min="14888" max="14888" width="9" style="349"/>
    <col min="14889" max="14889" width="5.625" style="349" customWidth="1"/>
    <col min="14890" max="14890" width="9" style="349"/>
    <col min="14891" max="14891" width="5.625" style="349" customWidth="1"/>
    <col min="14892" max="14892" width="9" style="349"/>
    <col min="14893" max="14893" width="5.625" style="349" customWidth="1"/>
    <col min="14894" max="14894" width="9" style="349"/>
    <col min="14895" max="14895" width="1.125" style="349" customWidth="1"/>
    <col min="14896" max="15132" width="9" style="349"/>
    <col min="15133" max="15133" width="1.375" style="349" customWidth="1"/>
    <col min="15134" max="15138" width="9" style="349"/>
    <col min="15139" max="15139" width="5.625" style="349" customWidth="1"/>
    <col min="15140" max="15140" width="9" style="349" customWidth="1"/>
    <col min="15141" max="15141" width="5.625" style="349" customWidth="1"/>
    <col min="15142" max="15142" width="9" style="349"/>
    <col min="15143" max="15143" width="5.625" style="349" customWidth="1"/>
    <col min="15144" max="15144" width="9" style="349"/>
    <col min="15145" max="15145" width="5.625" style="349" customWidth="1"/>
    <col min="15146" max="15146" width="9" style="349"/>
    <col min="15147" max="15147" width="5.625" style="349" customWidth="1"/>
    <col min="15148" max="15148" width="9" style="349"/>
    <col min="15149" max="15149" width="5.625" style="349" customWidth="1"/>
    <col min="15150" max="15150" width="9" style="349"/>
    <col min="15151" max="15151" width="1.125" style="349" customWidth="1"/>
    <col min="15152" max="15388" width="9" style="349"/>
    <col min="15389" max="15389" width="1.375" style="349" customWidth="1"/>
    <col min="15390" max="15394" width="9" style="349"/>
    <col min="15395" max="15395" width="5.625" style="349" customWidth="1"/>
    <col min="15396" max="15396" width="9" style="349" customWidth="1"/>
    <col min="15397" max="15397" width="5.625" style="349" customWidth="1"/>
    <col min="15398" max="15398" width="9" style="349"/>
    <col min="15399" max="15399" width="5.625" style="349" customWidth="1"/>
    <col min="15400" max="15400" width="9" style="349"/>
    <col min="15401" max="15401" width="5.625" style="349" customWidth="1"/>
    <col min="15402" max="15402" width="9" style="349"/>
    <col min="15403" max="15403" width="5.625" style="349" customWidth="1"/>
    <col min="15404" max="15404" width="9" style="349"/>
    <col min="15405" max="15405" width="5.625" style="349" customWidth="1"/>
    <col min="15406" max="15406" width="9" style="349"/>
    <col min="15407" max="15407" width="1.125" style="349" customWidth="1"/>
    <col min="15408" max="15644" width="9" style="349"/>
    <col min="15645" max="15645" width="1.375" style="349" customWidth="1"/>
    <col min="15646" max="15650" width="9" style="349"/>
    <col min="15651" max="15651" width="5.625" style="349" customWidth="1"/>
    <col min="15652" max="15652" width="9" style="349" customWidth="1"/>
    <col min="15653" max="15653" width="5.625" style="349" customWidth="1"/>
    <col min="15654" max="15654" width="9" style="349"/>
    <col min="15655" max="15655" width="5.625" style="349" customWidth="1"/>
    <col min="15656" max="15656" width="9" style="349"/>
    <col min="15657" max="15657" width="5.625" style="349" customWidth="1"/>
    <col min="15658" max="15658" width="9" style="349"/>
    <col min="15659" max="15659" width="5.625" style="349" customWidth="1"/>
    <col min="15660" max="15660" width="9" style="349"/>
    <col min="15661" max="15661" width="5.625" style="349" customWidth="1"/>
    <col min="15662" max="15662" width="9" style="349"/>
    <col min="15663" max="15663" width="1.125" style="349" customWidth="1"/>
    <col min="15664" max="15900" width="9" style="349"/>
    <col min="15901" max="15901" width="1.375" style="349" customWidth="1"/>
    <col min="15902" max="15906" width="9" style="349"/>
    <col min="15907" max="15907" width="5.625" style="349" customWidth="1"/>
    <col min="15908" max="15908" width="9" style="349" customWidth="1"/>
    <col min="15909" max="15909" width="5.625" style="349" customWidth="1"/>
    <col min="15910" max="15910" width="9" style="349"/>
    <col min="15911" max="15911" width="5.625" style="349" customWidth="1"/>
    <col min="15912" max="15912" width="9" style="349"/>
    <col min="15913" max="15913" width="5.625" style="349" customWidth="1"/>
    <col min="15914" max="15914" width="9" style="349"/>
    <col min="15915" max="15915" width="5.625" style="349" customWidth="1"/>
    <col min="15916" max="15916" width="9" style="349"/>
    <col min="15917" max="15917" width="5.625" style="349" customWidth="1"/>
    <col min="15918" max="15918" width="9" style="349"/>
    <col min="15919" max="15919" width="1.125" style="349" customWidth="1"/>
    <col min="15920" max="16156" width="9" style="349"/>
    <col min="16157" max="16157" width="1.375" style="349" customWidth="1"/>
    <col min="16158" max="16162" width="9" style="349"/>
    <col min="16163" max="16163" width="5.625" style="349" customWidth="1"/>
    <col min="16164" max="16164" width="9" style="349" customWidth="1"/>
    <col min="16165" max="16165" width="5.625" style="349" customWidth="1"/>
    <col min="16166" max="16166" width="9" style="349"/>
    <col min="16167" max="16167" width="5.625" style="349" customWidth="1"/>
    <col min="16168" max="16168" width="9" style="349"/>
    <col min="16169" max="16169" width="5.625" style="349" customWidth="1"/>
    <col min="16170" max="16170" width="9" style="349"/>
    <col min="16171" max="16171" width="5.625" style="349" customWidth="1"/>
    <col min="16172" max="16172" width="9" style="349"/>
    <col min="16173" max="16173" width="5.625" style="349" customWidth="1"/>
    <col min="16174" max="16174" width="9" style="349"/>
    <col min="16175" max="16175" width="1.125" style="349" customWidth="1"/>
    <col min="16176" max="16384" width="9" style="349"/>
  </cols>
  <sheetData>
    <row r="2" spans="2:98" ht="15" customHeight="1">
      <c r="B2" s="414"/>
      <c r="C2" s="415"/>
      <c r="D2" s="415"/>
      <c r="E2" s="415"/>
      <c r="F2" s="415"/>
      <c r="G2" s="415"/>
      <c r="H2" s="415"/>
      <c r="I2" s="415"/>
      <c r="J2" s="415"/>
      <c r="K2" s="415"/>
      <c r="L2" s="415"/>
      <c r="M2" s="415"/>
      <c r="N2" s="416"/>
      <c r="O2" s="417"/>
      <c r="P2" s="418"/>
      <c r="Q2" s="418"/>
      <c r="R2" s="418"/>
      <c r="S2" s="418"/>
      <c r="T2" s="418"/>
      <c r="U2" s="418"/>
      <c r="V2" s="418"/>
      <c r="W2" s="418"/>
      <c r="X2" s="418"/>
      <c r="Y2" s="418"/>
      <c r="Z2" s="418"/>
      <c r="AA2" s="418"/>
      <c r="AB2" s="418"/>
      <c r="AC2" s="418"/>
      <c r="AD2" s="418"/>
      <c r="AE2" s="418"/>
      <c r="AF2" s="418"/>
      <c r="AG2" s="418"/>
      <c r="AH2" s="418"/>
      <c r="AI2" s="418"/>
      <c r="AJ2" s="418"/>
      <c r="AK2" s="418"/>
      <c r="AL2" s="418"/>
      <c r="AM2" s="418"/>
      <c r="AN2" s="418"/>
      <c r="AO2" s="418"/>
      <c r="AP2" s="418"/>
      <c r="AQ2" s="418"/>
      <c r="AR2" s="418"/>
      <c r="AS2" s="418"/>
      <c r="AT2" s="418"/>
      <c r="AU2" s="418"/>
      <c r="AV2" s="418"/>
      <c r="AW2" s="418"/>
      <c r="AX2" s="418"/>
      <c r="AY2" s="418"/>
      <c r="AZ2" s="418"/>
      <c r="BA2" s="418"/>
      <c r="BB2" s="418"/>
      <c r="BC2" s="418"/>
      <c r="BD2" s="419"/>
      <c r="BE2" s="417"/>
      <c r="BF2" s="418"/>
      <c r="BG2" s="418"/>
      <c r="BH2" s="418"/>
      <c r="BI2" s="418"/>
      <c r="BJ2" s="418"/>
      <c r="BK2" s="418"/>
      <c r="BL2" s="418"/>
      <c r="BM2" s="418"/>
      <c r="BN2" s="418"/>
      <c r="BO2" s="418"/>
      <c r="BP2" s="418"/>
      <c r="BQ2" s="418"/>
      <c r="BR2" s="418"/>
      <c r="BS2" s="418"/>
      <c r="BT2" s="418"/>
      <c r="BU2" s="418"/>
      <c r="BV2" s="418"/>
      <c r="BW2" s="418"/>
      <c r="BX2" s="418"/>
      <c r="BY2" s="418"/>
      <c r="BZ2" s="418"/>
      <c r="CA2" s="418"/>
      <c r="CB2" s="418"/>
      <c r="CC2" s="418"/>
      <c r="CD2" s="418"/>
      <c r="CE2" s="418"/>
      <c r="CF2" s="418"/>
      <c r="CG2" s="418"/>
      <c r="CH2" s="418"/>
      <c r="CI2" s="418"/>
      <c r="CJ2" s="418"/>
      <c r="CK2" s="418"/>
      <c r="CL2" s="418"/>
      <c r="CM2" s="418"/>
      <c r="CN2" s="418"/>
      <c r="CO2" s="418"/>
      <c r="CP2" s="418"/>
      <c r="CQ2" s="418"/>
      <c r="CR2" s="418"/>
      <c r="CS2" s="418"/>
      <c r="CT2" s="419"/>
    </row>
    <row r="3" spans="2:98" ht="15" customHeight="1">
      <c r="B3" s="420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2"/>
      <c r="O3" s="411"/>
      <c r="P3" s="412"/>
      <c r="Q3" s="412"/>
      <c r="R3" s="412"/>
      <c r="S3" s="412"/>
      <c r="T3" s="412"/>
      <c r="U3" s="413"/>
      <c r="V3" s="411"/>
      <c r="W3" s="412"/>
      <c r="X3" s="412"/>
      <c r="Y3" s="412"/>
      <c r="Z3" s="412"/>
      <c r="AA3" s="412"/>
      <c r="AB3" s="413"/>
      <c r="AC3" s="411"/>
      <c r="AD3" s="412"/>
      <c r="AE3" s="412"/>
      <c r="AF3" s="412"/>
      <c r="AG3" s="412"/>
      <c r="AH3" s="412"/>
      <c r="AI3" s="413"/>
      <c r="AJ3" s="411"/>
      <c r="AK3" s="412"/>
      <c r="AL3" s="412"/>
      <c r="AM3" s="412"/>
      <c r="AN3" s="412"/>
      <c r="AO3" s="412"/>
      <c r="AP3" s="413"/>
      <c r="AQ3" s="411"/>
      <c r="AR3" s="412"/>
      <c r="AS3" s="412"/>
      <c r="AT3" s="412"/>
      <c r="AU3" s="412"/>
      <c r="AV3" s="412"/>
      <c r="AW3" s="413"/>
      <c r="AX3" s="411"/>
      <c r="AY3" s="412"/>
      <c r="AZ3" s="412"/>
      <c r="BA3" s="412"/>
      <c r="BB3" s="412"/>
      <c r="BC3" s="412"/>
      <c r="BD3" s="413"/>
      <c r="BE3" s="411"/>
      <c r="BF3" s="412"/>
      <c r="BG3" s="412"/>
      <c r="BH3" s="412"/>
      <c r="BI3" s="412"/>
      <c r="BJ3" s="412"/>
      <c r="BK3" s="413"/>
      <c r="BL3" s="411"/>
      <c r="BM3" s="412"/>
      <c r="BN3" s="412"/>
      <c r="BO3" s="412"/>
      <c r="BP3" s="412"/>
      <c r="BQ3" s="412"/>
      <c r="BR3" s="413"/>
      <c r="BS3" s="411"/>
      <c r="BT3" s="412"/>
      <c r="BU3" s="412"/>
      <c r="BV3" s="412"/>
      <c r="BW3" s="412"/>
      <c r="BX3" s="412"/>
      <c r="BY3" s="413"/>
      <c r="BZ3" s="411"/>
      <c r="CA3" s="412"/>
      <c r="CB3" s="412"/>
      <c r="CC3" s="412"/>
      <c r="CD3" s="412"/>
      <c r="CE3" s="412"/>
      <c r="CF3" s="413"/>
      <c r="CG3" s="411"/>
      <c r="CH3" s="412"/>
      <c r="CI3" s="412"/>
      <c r="CJ3" s="412"/>
      <c r="CK3" s="412"/>
      <c r="CL3" s="412"/>
      <c r="CM3" s="413"/>
      <c r="CN3" s="411"/>
      <c r="CO3" s="412"/>
      <c r="CP3" s="412"/>
      <c r="CQ3" s="412"/>
      <c r="CR3" s="412"/>
      <c r="CS3" s="412"/>
      <c r="CT3" s="413"/>
    </row>
    <row r="4" spans="2:98">
      <c r="B4" s="423"/>
      <c r="C4" s="424"/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5"/>
      <c r="O4" s="426"/>
      <c r="P4" s="427"/>
      <c r="Q4" s="427"/>
      <c r="R4" s="427"/>
      <c r="S4" s="427"/>
      <c r="T4" s="427"/>
      <c r="U4" s="428"/>
      <c r="V4" s="426"/>
      <c r="W4" s="427"/>
      <c r="X4" s="427"/>
      <c r="Y4" s="427"/>
      <c r="Z4" s="427"/>
      <c r="AA4" s="427"/>
      <c r="AB4" s="428"/>
      <c r="AC4" s="426"/>
      <c r="AD4" s="427"/>
      <c r="AE4" s="427"/>
      <c r="AF4" s="427"/>
      <c r="AG4" s="427"/>
      <c r="AH4" s="427"/>
      <c r="AI4" s="428"/>
      <c r="AJ4" s="426"/>
      <c r="AK4" s="427"/>
      <c r="AL4" s="427"/>
      <c r="AM4" s="427"/>
      <c r="AN4" s="427"/>
      <c r="AO4" s="427"/>
      <c r="AP4" s="428"/>
      <c r="AQ4" s="426"/>
      <c r="AR4" s="427"/>
      <c r="AS4" s="427"/>
      <c r="AT4" s="427"/>
      <c r="AU4" s="427"/>
      <c r="AV4" s="427"/>
      <c r="AW4" s="428"/>
      <c r="AX4" s="426"/>
      <c r="AY4" s="427"/>
      <c r="AZ4" s="427"/>
      <c r="BA4" s="427"/>
      <c r="BB4" s="427"/>
      <c r="BC4" s="427"/>
      <c r="BD4" s="428"/>
      <c r="BE4" s="426"/>
      <c r="BF4" s="427"/>
      <c r="BG4" s="427"/>
      <c r="BH4" s="427"/>
      <c r="BI4" s="427"/>
      <c r="BJ4" s="427"/>
      <c r="BK4" s="428"/>
      <c r="BL4" s="426"/>
      <c r="BM4" s="427"/>
      <c r="BN4" s="427"/>
      <c r="BO4" s="427"/>
      <c r="BP4" s="427"/>
      <c r="BQ4" s="427"/>
      <c r="BR4" s="428"/>
      <c r="BS4" s="426"/>
      <c r="BT4" s="427"/>
      <c r="BU4" s="427"/>
      <c r="BV4" s="427"/>
      <c r="BW4" s="427"/>
      <c r="BX4" s="427"/>
      <c r="BY4" s="428"/>
      <c r="BZ4" s="426"/>
      <c r="CA4" s="427"/>
      <c r="CB4" s="427"/>
      <c r="CC4" s="427"/>
      <c r="CD4" s="427"/>
      <c r="CE4" s="427"/>
      <c r="CF4" s="428"/>
      <c r="CG4" s="426"/>
      <c r="CH4" s="427"/>
      <c r="CI4" s="427"/>
      <c r="CJ4" s="427"/>
      <c r="CK4" s="427"/>
      <c r="CL4" s="427"/>
      <c r="CM4" s="428"/>
      <c r="CN4" s="426"/>
      <c r="CO4" s="427"/>
      <c r="CP4" s="427"/>
      <c r="CQ4" s="427"/>
      <c r="CR4" s="427"/>
      <c r="CS4" s="427"/>
      <c r="CT4" s="428"/>
    </row>
    <row r="5" spans="2:98">
      <c r="B5" s="423"/>
      <c r="C5" s="424"/>
      <c r="D5" s="424"/>
      <c r="E5" s="424"/>
      <c r="F5" s="424"/>
      <c r="G5" s="424"/>
      <c r="H5" s="424"/>
      <c r="I5" s="424"/>
      <c r="J5" s="424"/>
      <c r="K5" s="424"/>
      <c r="L5" s="424"/>
      <c r="M5" s="424"/>
      <c r="N5" s="425"/>
      <c r="O5" s="426"/>
      <c r="P5" s="427"/>
      <c r="Q5" s="427"/>
      <c r="R5" s="427"/>
      <c r="S5" s="427"/>
      <c r="T5" s="427"/>
      <c r="U5" s="428"/>
      <c r="V5" s="426"/>
      <c r="W5" s="427"/>
      <c r="X5" s="427"/>
      <c r="Y5" s="427"/>
      <c r="Z5" s="427"/>
      <c r="AA5" s="427"/>
      <c r="AB5" s="428"/>
      <c r="AC5" s="426"/>
      <c r="AD5" s="427"/>
      <c r="AE5" s="427"/>
      <c r="AF5" s="427"/>
      <c r="AG5" s="427"/>
      <c r="AH5" s="427"/>
      <c r="AI5" s="428"/>
      <c r="AJ5" s="426"/>
      <c r="AK5" s="427"/>
      <c r="AL5" s="427"/>
      <c r="AM5" s="427"/>
      <c r="AN5" s="427"/>
      <c r="AO5" s="427"/>
      <c r="AP5" s="428"/>
      <c r="AQ5" s="426"/>
      <c r="AR5" s="427"/>
      <c r="AS5" s="427"/>
      <c r="AT5" s="427"/>
      <c r="AU5" s="427"/>
      <c r="AV5" s="427"/>
      <c r="AW5" s="428"/>
      <c r="AX5" s="426"/>
      <c r="AY5" s="427"/>
      <c r="AZ5" s="427"/>
      <c r="BA5" s="427"/>
      <c r="BB5" s="427"/>
      <c r="BC5" s="427"/>
      <c r="BD5" s="428"/>
      <c r="BE5" s="426"/>
      <c r="BF5" s="427"/>
      <c r="BG5" s="427"/>
      <c r="BH5" s="427"/>
      <c r="BI5" s="427"/>
      <c r="BJ5" s="427"/>
      <c r="BK5" s="428"/>
      <c r="BL5" s="426"/>
      <c r="BM5" s="427"/>
      <c r="BN5" s="427"/>
      <c r="BO5" s="427"/>
      <c r="BP5" s="427"/>
      <c r="BQ5" s="427"/>
      <c r="BR5" s="428"/>
      <c r="BS5" s="426"/>
      <c r="BT5" s="427"/>
      <c r="BU5" s="427"/>
      <c r="BV5" s="427"/>
      <c r="BW5" s="427"/>
      <c r="BX5" s="427"/>
      <c r="BY5" s="428"/>
      <c r="BZ5" s="426"/>
      <c r="CA5" s="427"/>
      <c r="CB5" s="427"/>
      <c r="CC5" s="427"/>
      <c r="CD5" s="427"/>
      <c r="CE5" s="427"/>
      <c r="CF5" s="428"/>
      <c r="CG5" s="426"/>
      <c r="CH5" s="427"/>
      <c r="CI5" s="427"/>
      <c r="CJ5" s="427"/>
      <c r="CK5" s="427"/>
      <c r="CL5" s="427"/>
      <c r="CM5" s="428"/>
      <c r="CN5" s="426"/>
      <c r="CO5" s="427"/>
      <c r="CP5" s="427"/>
      <c r="CQ5" s="427"/>
      <c r="CR5" s="427"/>
      <c r="CS5" s="427"/>
      <c r="CT5" s="428"/>
    </row>
    <row r="6" spans="2:98">
      <c r="B6" s="423"/>
      <c r="C6" s="424"/>
      <c r="D6" s="424"/>
      <c r="E6" s="424"/>
      <c r="F6" s="424"/>
      <c r="G6" s="424"/>
      <c r="H6" s="424"/>
      <c r="I6" s="424"/>
      <c r="J6" s="424"/>
      <c r="K6" s="424"/>
      <c r="L6" s="424"/>
      <c r="M6" s="424"/>
      <c r="N6" s="425"/>
      <c r="O6" s="426"/>
      <c r="P6" s="427"/>
      <c r="Q6" s="427"/>
      <c r="R6" s="427"/>
      <c r="S6" s="427"/>
      <c r="T6" s="427"/>
      <c r="U6" s="428"/>
      <c r="V6" s="426"/>
      <c r="W6" s="427"/>
      <c r="X6" s="427"/>
      <c r="Y6" s="427"/>
      <c r="Z6" s="427"/>
      <c r="AA6" s="427"/>
      <c r="AB6" s="428"/>
      <c r="AC6" s="426"/>
      <c r="AD6" s="427"/>
      <c r="AE6" s="427"/>
      <c r="AF6" s="427"/>
      <c r="AG6" s="427"/>
      <c r="AH6" s="427"/>
      <c r="AI6" s="428"/>
      <c r="AJ6" s="426"/>
      <c r="AK6" s="427"/>
      <c r="AL6" s="427"/>
      <c r="AM6" s="427"/>
      <c r="AN6" s="427"/>
      <c r="AO6" s="427"/>
      <c r="AP6" s="428"/>
      <c r="AQ6" s="426"/>
      <c r="AR6" s="427"/>
      <c r="AS6" s="427"/>
      <c r="AT6" s="427"/>
      <c r="AU6" s="427"/>
      <c r="AV6" s="427"/>
      <c r="AW6" s="428"/>
      <c r="AX6" s="426"/>
      <c r="AY6" s="427"/>
      <c r="AZ6" s="427"/>
      <c r="BA6" s="427"/>
      <c r="BB6" s="427"/>
      <c r="BC6" s="427"/>
      <c r="BD6" s="428"/>
      <c r="BE6" s="426"/>
      <c r="BF6" s="427"/>
      <c r="BG6" s="427"/>
      <c r="BH6" s="427"/>
      <c r="BI6" s="427"/>
      <c r="BJ6" s="427"/>
      <c r="BK6" s="428"/>
      <c r="BL6" s="426"/>
      <c r="BM6" s="427"/>
      <c r="BN6" s="427"/>
      <c r="BO6" s="427"/>
      <c r="BP6" s="427"/>
      <c r="BQ6" s="427"/>
      <c r="BR6" s="428"/>
      <c r="BS6" s="426"/>
      <c r="BT6" s="427"/>
      <c r="BU6" s="427"/>
      <c r="BV6" s="427"/>
      <c r="BW6" s="427"/>
      <c r="BX6" s="427"/>
      <c r="BY6" s="428"/>
      <c r="BZ6" s="426"/>
      <c r="CA6" s="427"/>
      <c r="CB6" s="427"/>
      <c r="CC6" s="427"/>
      <c r="CD6" s="427"/>
      <c r="CE6" s="427"/>
      <c r="CF6" s="428"/>
      <c r="CG6" s="426"/>
      <c r="CH6" s="427"/>
      <c r="CI6" s="427"/>
      <c r="CJ6" s="427"/>
      <c r="CK6" s="427"/>
      <c r="CL6" s="427"/>
      <c r="CM6" s="428"/>
      <c r="CN6" s="426"/>
      <c r="CO6" s="427"/>
      <c r="CP6" s="427"/>
      <c r="CQ6" s="427"/>
      <c r="CR6" s="427"/>
      <c r="CS6" s="427"/>
      <c r="CT6" s="428"/>
    </row>
    <row r="7" spans="2:98">
      <c r="B7" s="429" t="s">
        <v>143</v>
      </c>
      <c r="C7" s="430"/>
      <c r="D7" s="430"/>
      <c r="E7" s="430"/>
      <c r="F7" s="430"/>
      <c r="G7" s="430"/>
      <c r="H7" s="430"/>
      <c r="I7" s="430"/>
      <c r="J7" s="430"/>
      <c r="K7" s="430"/>
      <c r="L7" s="430"/>
      <c r="M7" s="430"/>
      <c r="N7" s="431"/>
      <c r="O7" s="429"/>
      <c r="P7" s="430"/>
      <c r="Q7" s="430"/>
      <c r="R7" s="430"/>
      <c r="S7" s="430"/>
      <c r="T7" s="430"/>
      <c r="U7" s="431"/>
      <c r="V7" s="429"/>
      <c r="W7" s="430"/>
      <c r="X7" s="430"/>
      <c r="Y7" s="430"/>
      <c r="Z7" s="430"/>
      <c r="AA7" s="430"/>
      <c r="AB7" s="431"/>
      <c r="AC7" s="429"/>
      <c r="AD7" s="430"/>
      <c r="AE7" s="430"/>
      <c r="AF7" s="430"/>
      <c r="AG7" s="430"/>
      <c r="AH7" s="430"/>
      <c r="AI7" s="431"/>
      <c r="AJ7" s="429"/>
      <c r="AK7" s="430"/>
      <c r="AL7" s="430"/>
      <c r="AM7" s="430"/>
      <c r="AN7" s="430"/>
      <c r="AO7" s="430"/>
      <c r="AP7" s="431"/>
      <c r="AQ7" s="429"/>
      <c r="AR7" s="430"/>
      <c r="AS7" s="430"/>
      <c r="AT7" s="430"/>
      <c r="AU7" s="430"/>
      <c r="AV7" s="430"/>
      <c r="AW7" s="431"/>
      <c r="AX7" s="429"/>
      <c r="AY7" s="430"/>
      <c r="AZ7" s="430"/>
      <c r="BA7" s="430"/>
      <c r="BB7" s="430"/>
      <c r="BC7" s="430"/>
      <c r="BD7" s="431"/>
      <c r="BE7" s="429"/>
      <c r="BF7" s="430"/>
      <c r="BG7" s="430"/>
      <c r="BH7" s="430"/>
      <c r="BI7" s="430"/>
      <c r="BJ7" s="430"/>
      <c r="BK7" s="431"/>
      <c r="BL7" s="429"/>
      <c r="BM7" s="430"/>
      <c r="BN7" s="430"/>
      <c r="BO7" s="430"/>
      <c r="BP7" s="430"/>
      <c r="BQ7" s="430"/>
      <c r="BR7" s="431"/>
      <c r="BS7" s="429"/>
      <c r="BT7" s="430"/>
      <c r="BU7" s="430"/>
      <c r="BV7" s="430"/>
      <c r="BW7" s="430"/>
      <c r="BX7" s="430"/>
      <c r="BY7" s="431"/>
      <c r="BZ7" s="429"/>
      <c r="CA7" s="430"/>
      <c r="CB7" s="430"/>
      <c r="CC7" s="430"/>
      <c r="CD7" s="430"/>
      <c r="CE7" s="430"/>
      <c r="CF7" s="431"/>
      <c r="CG7" s="429"/>
      <c r="CH7" s="430"/>
      <c r="CI7" s="430"/>
      <c r="CJ7" s="430"/>
      <c r="CK7" s="430"/>
      <c r="CL7" s="430"/>
      <c r="CM7" s="431"/>
      <c r="CN7" s="429"/>
      <c r="CO7" s="430"/>
      <c r="CP7" s="430"/>
      <c r="CQ7" s="430"/>
      <c r="CR7" s="430"/>
      <c r="CS7" s="430"/>
      <c r="CT7" s="431"/>
    </row>
    <row r="8" spans="2:98" ht="13.5" customHeight="1">
      <c r="B8" s="350"/>
      <c r="C8" s="351"/>
      <c r="D8" s="351"/>
      <c r="E8" s="351"/>
      <c r="F8" s="351"/>
      <c r="G8" s="351"/>
      <c r="H8" s="351"/>
      <c r="I8" s="351"/>
      <c r="J8" s="351"/>
      <c r="K8" s="351"/>
      <c r="L8" s="351"/>
      <c r="M8" s="351"/>
      <c r="N8" s="351"/>
      <c r="O8" s="351"/>
      <c r="P8" s="351"/>
      <c r="Q8" s="351"/>
      <c r="R8" s="351"/>
      <c r="S8" s="351"/>
      <c r="T8" s="351"/>
      <c r="U8" s="351"/>
      <c r="V8" s="351"/>
      <c r="W8" s="352"/>
      <c r="X8" s="352"/>
      <c r="Y8" s="352"/>
      <c r="Z8" s="352"/>
      <c r="AA8" s="352"/>
      <c r="AB8" s="35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  <c r="AO8" s="352"/>
      <c r="AP8" s="352"/>
      <c r="AQ8" s="352"/>
      <c r="AR8" s="352"/>
      <c r="AS8" s="352"/>
      <c r="AT8" s="352"/>
      <c r="AU8" s="352"/>
      <c r="AV8" s="352"/>
      <c r="AW8" s="352"/>
      <c r="AX8" s="352"/>
      <c r="AY8" s="352"/>
      <c r="AZ8" s="352"/>
      <c r="BA8" s="352"/>
      <c r="BB8" s="352"/>
      <c r="BC8" s="352"/>
      <c r="BD8" s="352"/>
      <c r="BE8" s="352"/>
      <c r="BF8" s="352"/>
      <c r="BG8" s="352"/>
      <c r="BH8" s="352"/>
      <c r="BI8" s="352"/>
      <c r="BJ8" s="352"/>
      <c r="BK8" s="352"/>
      <c r="BL8" s="352"/>
      <c r="BM8" s="352"/>
      <c r="BN8" s="352"/>
      <c r="BO8" s="352"/>
      <c r="BP8" s="352"/>
      <c r="BQ8" s="352"/>
      <c r="BR8" s="352"/>
      <c r="BS8" s="352"/>
      <c r="BT8" s="352"/>
      <c r="BU8" s="352"/>
      <c r="BV8" s="352"/>
      <c r="BW8" s="352"/>
      <c r="BX8" s="352"/>
      <c r="BY8" s="352"/>
      <c r="BZ8" s="352"/>
      <c r="CA8" s="352"/>
      <c r="CB8" s="352"/>
      <c r="CC8" s="352"/>
      <c r="CD8" s="352"/>
      <c r="CE8" s="352"/>
      <c r="CF8" s="352"/>
      <c r="CG8" s="352"/>
      <c r="CH8" s="352"/>
      <c r="CI8" s="352"/>
      <c r="CJ8" s="352"/>
      <c r="CK8" s="352"/>
      <c r="CL8" s="352"/>
      <c r="CM8" s="352"/>
      <c r="CN8" s="352"/>
      <c r="CO8" s="352"/>
      <c r="CP8" s="352"/>
      <c r="CQ8" s="352"/>
      <c r="CR8" s="352"/>
      <c r="CS8" s="352"/>
      <c r="CT8" s="353"/>
    </row>
    <row r="9" spans="2:98" ht="13.5" customHeight="1">
      <c r="B9" s="354"/>
      <c r="C9" s="355"/>
      <c r="D9" s="355"/>
      <c r="E9" s="355"/>
      <c r="F9" s="355"/>
      <c r="G9" s="355"/>
      <c r="H9" s="355"/>
      <c r="I9" s="355"/>
      <c r="J9" s="355"/>
      <c r="K9" s="355"/>
      <c r="L9" s="355"/>
      <c r="M9" s="355"/>
      <c r="N9" s="355"/>
      <c r="O9" s="355"/>
      <c r="P9" s="355"/>
      <c r="Q9" s="355"/>
      <c r="R9" s="355"/>
      <c r="S9" s="355"/>
      <c r="T9" s="355"/>
      <c r="U9" s="355"/>
      <c r="V9" s="355"/>
      <c r="CT9" s="356"/>
    </row>
    <row r="10" spans="2:98" ht="13.5" customHeight="1">
      <c r="B10" s="354"/>
      <c r="C10" s="355"/>
      <c r="D10" s="355"/>
      <c r="E10" s="355"/>
      <c r="F10" s="355"/>
      <c r="G10" s="355"/>
      <c r="H10" s="355"/>
      <c r="I10" s="355"/>
      <c r="J10" s="355"/>
      <c r="K10" s="355"/>
      <c r="L10" s="355"/>
      <c r="M10" s="355"/>
      <c r="N10" s="355"/>
      <c r="O10" s="355"/>
      <c r="P10" s="355"/>
      <c r="Q10" s="355"/>
      <c r="R10" s="355"/>
      <c r="S10" s="355"/>
      <c r="T10" s="355"/>
      <c r="U10" s="355"/>
      <c r="V10" s="355"/>
      <c r="CT10" s="356"/>
    </row>
    <row r="11" spans="2:98" ht="18.75" customHeight="1">
      <c r="B11" s="354"/>
      <c r="C11" s="355"/>
      <c r="D11" s="355"/>
      <c r="E11" s="355"/>
      <c r="F11" s="355"/>
      <c r="G11" s="355"/>
      <c r="H11" s="355"/>
      <c r="I11" s="355"/>
      <c r="J11" s="355"/>
      <c r="K11" s="355"/>
      <c r="L11" s="355"/>
      <c r="M11" s="355"/>
      <c r="N11" s="355"/>
      <c r="O11" s="355"/>
      <c r="P11" s="355"/>
      <c r="Q11" s="355"/>
      <c r="R11" s="355"/>
      <c r="S11" s="355"/>
      <c r="T11" s="355"/>
      <c r="U11" s="355"/>
      <c r="CO11" s="355"/>
      <c r="CT11" s="356"/>
    </row>
    <row r="12" spans="2:98" ht="18.75">
      <c r="B12" s="354"/>
      <c r="C12" s="355"/>
      <c r="D12" s="357"/>
      <c r="E12" s="357"/>
      <c r="F12" s="357"/>
      <c r="G12" s="357"/>
      <c r="H12" s="357"/>
      <c r="I12" s="432" t="s">
        <v>104</v>
      </c>
      <c r="J12" s="432"/>
      <c r="K12" s="432"/>
      <c r="L12" s="432"/>
      <c r="M12" s="432"/>
      <c r="N12" s="432"/>
      <c r="O12" s="432"/>
      <c r="P12" s="432"/>
      <c r="Q12" s="432"/>
      <c r="R12" s="432"/>
      <c r="S12" s="432"/>
      <c r="U12" s="357"/>
      <c r="Y12" s="433" t="s">
        <v>105</v>
      </c>
      <c r="Z12" s="433"/>
      <c r="AA12" s="433"/>
      <c r="AB12" s="433"/>
      <c r="AC12" s="433"/>
      <c r="AD12" s="433"/>
      <c r="AE12" s="433"/>
      <c r="AF12" s="433"/>
      <c r="AG12" s="433"/>
      <c r="AH12" s="433"/>
      <c r="AI12" s="433"/>
      <c r="AJ12" s="433"/>
      <c r="AK12" s="433"/>
      <c r="AM12" s="357"/>
      <c r="AO12" s="358"/>
      <c r="CO12" s="355"/>
      <c r="CT12" s="356"/>
    </row>
    <row r="13" spans="2:98" ht="13.5" customHeight="1">
      <c r="B13" s="354"/>
      <c r="C13" s="355"/>
      <c r="D13" s="355"/>
      <c r="E13" s="355"/>
      <c r="F13" s="355"/>
      <c r="G13" s="355"/>
      <c r="H13" s="355"/>
      <c r="I13" s="355"/>
      <c r="J13" s="355"/>
      <c r="K13" s="355"/>
      <c r="L13" s="355"/>
      <c r="M13" s="355"/>
      <c r="N13" s="355"/>
      <c r="O13" s="355"/>
      <c r="P13" s="355"/>
      <c r="Q13" s="355"/>
      <c r="R13" s="355"/>
      <c r="AM13" s="355"/>
      <c r="AN13" s="355"/>
      <c r="AO13" s="355"/>
      <c r="CO13" s="355"/>
      <c r="CT13" s="356"/>
    </row>
    <row r="14" spans="2:98" ht="13.5" customHeight="1">
      <c r="B14" s="354"/>
      <c r="C14" s="355"/>
      <c r="D14" s="355"/>
      <c r="E14" s="355"/>
      <c r="F14" s="355"/>
      <c r="G14" s="355"/>
      <c r="H14" s="355"/>
      <c r="I14" s="355"/>
      <c r="J14" s="355"/>
      <c r="K14" s="355"/>
      <c r="L14" s="355"/>
      <c r="M14" s="355"/>
      <c r="N14" s="355"/>
      <c r="O14" s="355"/>
      <c r="P14" s="355"/>
      <c r="Q14" s="355"/>
      <c r="R14" s="355"/>
      <c r="AM14" s="355"/>
      <c r="AN14" s="355"/>
      <c r="AO14" s="355"/>
      <c r="CO14" s="355"/>
      <c r="CT14" s="356"/>
    </row>
    <row r="15" spans="2:98" ht="18.75">
      <c r="B15" s="354"/>
      <c r="C15" s="355"/>
      <c r="D15" s="355"/>
      <c r="E15" s="355"/>
      <c r="F15" s="355"/>
      <c r="G15" s="355"/>
      <c r="H15" s="355"/>
      <c r="I15" s="434" t="s">
        <v>106</v>
      </c>
      <c r="J15" s="434"/>
      <c r="K15" s="434"/>
      <c r="L15" s="434"/>
      <c r="M15" s="434"/>
      <c r="N15" s="434"/>
      <c r="O15" s="434"/>
      <c r="P15" s="434"/>
      <c r="Q15" s="434"/>
      <c r="R15" s="434"/>
      <c r="S15" s="434"/>
      <c r="T15" s="434"/>
      <c r="U15" s="434"/>
      <c r="V15" s="434"/>
      <c r="W15" s="434"/>
      <c r="X15" s="434"/>
      <c r="Y15" s="434"/>
      <c r="Z15" s="434"/>
      <c r="AA15" s="434"/>
      <c r="AB15" s="434"/>
      <c r="AC15" s="434"/>
      <c r="AD15" s="434"/>
      <c r="AE15" s="434"/>
      <c r="AF15" s="434"/>
      <c r="AG15" s="434"/>
      <c r="AH15" s="434"/>
      <c r="AI15" s="434"/>
      <c r="AJ15" s="434"/>
      <c r="AK15" s="434"/>
      <c r="AL15" s="434"/>
      <c r="AM15" s="355"/>
      <c r="AN15" s="355"/>
      <c r="AO15" s="355"/>
      <c r="CO15" s="355"/>
      <c r="CT15" s="356"/>
    </row>
    <row r="16" spans="2:98" ht="13.5" customHeight="1">
      <c r="B16" s="354"/>
      <c r="C16" s="355"/>
      <c r="D16" s="359"/>
      <c r="E16" s="359"/>
      <c r="F16" s="359"/>
      <c r="G16" s="359"/>
      <c r="H16" s="359"/>
      <c r="I16" s="359"/>
      <c r="J16" s="359"/>
      <c r="K16" s="359"/>
      <c r="L16" s="360"/>
      <c r="M16" s="355"/>
      <c r="N16" s="355"/>
      <c r="O16" s="355"/>
      <c r="P16" s="355"/>
      <c r="Q16" s="355"/>
      <c r="R16" s="355"/>
      <c r="S16" s="355"/>
      <c r="T16" s="355"/>
      <c r="U16" s="355"/>
      <c r="CO16" s="355"/>
      <c r="CT16" s="356"/>
    </row>
    <row r="17" spans="2:111" ht="13.5" customHeight="1">
      <c r="B17" s="354"/>
      <c r="C17" s="355"/>
      <c r="D17" s="355"/>
      <c r="E17" s="355"/>
      <c r="F17" s="355"/>
      <c r="G17" s="355"/>
      <c r="H17" s="355"/>
      <c r="I17" s="355"/>
      <c r="J17" s="355"/>
      <c r="K17" s="355"/>
      <c r="L17" s="355"/>
      <c r="M17" s="355"/>
      <c r="N17" s="355"/>
      <c r="O17" s="355"/>
      <c r="P17" s="355"/>
      <c r="Q17" s="355"/>
      <c r="R17" s="355"/>
      <c r="S17" s="355"/>
      <c r="T17" s="355"/>
      <c r="U17" s="355"/>
      <c r="CO17" s="355"/>
      <c r="CT17" s="356"/>
    </row>
    <row r="18" spans="2:111" ht="18">
      <c r="B18" s="354"/>
      <c r="C18" s="355"/>
      <c r="D18" s="355"/>
      <c r="E18" s="355"/>
      <c r="F18" s="355"/>
      <c r="G18" s="355"/>
      <c r="H18" s="355"/>
      <c r="I18" s="355"/>
      <c r="J18" s="355"/>
      <c r="K18" s="355"/>
      <c r="L18" s="355"/>
      <c r="M18" s="355"/>
      <c r="N18" s="355"/>
      <c r="O18" s="355"/>
      <c r="P18" s="355"/>
      <c r="Q18" s="355"/>
      <c r="R18" s="355"/>
      <c r="S18" s="355"/>
      <c r="T18" s="355"/>
      <c r="U18" s="355"/>
      <c r="BS18" s="435" t="s">
        <v>107</v>
      </c>
      <c r="BT18" s="435"/>
      <c r="BU18" s="435"/>
      <c r="BV18" s="435"/>
      <c r="BW18" s="435"/>
      <c r="BX18" s="435"/>
      <c r="BY18" s="435"/>
      <c r="BZ18" s="435"/>
      <c r="CA18" s="435"/>
      <c r="CB18" s="435"/>
      <c r="CC18" s="435"/>
      <c r="CO18" s="355"/>
      <c r="CT18" s="356"/>
    </row>
    <row r="19" spans="2:111" ht="18.75">
      <c r="B19" s="354"/>
      <c r="C19" s="359"/>
      <c r="D19" s="359"/>
      <c r="E19" s="433" t="s">
        <v>108</v>
      </c>
      <c r="F19" s="433"/>
      <c r="G19" s="433"/>
      <c r="H19" s="433"/>
      <c r="I19" s="433"/>
      <c r="J19" s="433"/>
      <c r="K19" s="433"/>
      <c r="L19" s="433"/>
      <c r="M19" s="433"/>
      <c r="N19" s="433"/>
      <c r="O19" s="433"/>
      <c r="P19" s="433"/>
      <c r="Q19" s="433"/>
      <c r="R19" s="433"/>
      <c r="S19" s="433"/>
      <c r="T19" s="433"/>
      <c r="U19" s="433"/>
      <c r="V19" s="433"/>
      <c r="W19" s="433"/>
      <c r="X19" s="433"/>
      <c r="Y19" s="433"/>
      <c r="Z19" s="433"/>
      <c r="AA19" s="433"/>
      <c r="AB19" s="433"/>
      <c r="AC19" s="433"/>
      <c r="AD19" s="433"/>
      <c r="AE19" s="433"/>
      <c r="AF19" s="433"/>
      <c r="AG19" s="433"/>
      <c r="AH19" s="433"/>
      <c r="AI19" s="433"/>
      <c r="AJ19" s="433"/>
      <c r="AK19" s="433"/>
      <c r="AL19" s="433"/>
      <c r="AM19" s="433"/>
      <c r="AN19" s="433"/>
      <c r="AO19" s="433"/>
      <c r="AP19" s="433"/>
      <c r="AQ19" s="433"/>
      <c r="AR19" s="433"/>
      <c r="AS19" s="433"/>
      <c r="AT19" s="433"/>
      <c r="AU19" s="433"/>
      <c r="AV19" s="433"/>
      <c r="AW19" s="433"/>
      <c r="AX19" s="433"/>
      <c r="AY19" s="433"/>
      <c r="AZ19" s="433"/>
      <c r="BA19" s="433"/>
      <c r="BB19" s="433"/>
      <c r="BC19" s="433"/>
      <c r="BD19" s="433"/>
      <c r="BE19" s="433"/>
      <c r="BF19" s="433"/>
      <c r="BG19" s="433"/>
      <c r="BH19" s="433"/>
      <c r="BI19" s="433"/>
      <c r="BJ19" s="433"/>
      <c r="BK19" s="433"/>
      <c r="BL19" s="433"/>
      <c r="BM19" s="433"/>
      <c r="BN19" s="433"/>
      <c r="BO19" s="433"/>
      <c r="BX19" s="361"/>
      <c r="BY19" s="358"/>
      <c r="BZ19" s="358"/>
      <c r="CA19" s="358"/>
      <c r="CG19" s="436" t="s">
        <v>109</v>
      </c>
      <c r="CH19" s="436"/>
      <c r="CI19" s="436"/>
      <c r="CJ19" s="436"/>
      <c r="CK19" s="436"/>
      <c r="CL19" s="436"/>
      <c r="CM19" s="436"/>
      <c r="CT19" s="356"/>
    </row>
    <row r="20" spans="2:111" ht="18.75">
      <c r="B20" s="362"/>
      <c r="D20" s="357"/>
      <c r="E20" s="357"/>
      <c r="F20" s="357"/>
      <c r="G20" s="357"/>
      <c r="H20" s="357"/>
      <c r="I20" s="357"/>
      <c r="J20" s="357"/>
      <c r="K20" s="357"/>
      <c r="L20" s="361"/>
      <c r="M20" s="361"/>
      <c r="N20" s="361"/>
      <c r="P20" s="363"/>
      <c r="Q20" s="361"/>
      <c r="R20" s="358"/>
      <c r="S20" s="358"/>
      <c r="T20" s="358"/>
      <c r="U20" s="361"/>
      <c r="BS20" s="437" t="s">
        <v>110</v>
      </c>
      <c r="BT20" s="437"/>
      <c r="BU20" s="437"/>
      <c r="BV20" s="437"/>
      <c r="BW20" s="437"/>
      <c r="BX20" s="437"/>
      <c r="BY20" s="437"/>
      <c r="BZ20" s="437"/>
      <c r="CA20" s="437"/>
      <c r="CB20" s="437"/>
      <c r="CC20" s="437"/>
      <c r="CT20" s="356"/>
    </row>
    <row r="21" spans="2:111" ht="13.5" customHeight="1">
      <c r="B21" s="354"/>
      <c r="D21" s="355"/>
      <c r="E21" s="355"/>
      <c r="F21" s="355"/>
      <c r="G21" s="355"/>
      <c r="H21" s="355"/>
      <c r="I21" s="355"/>
      <c r="J21" s="355"/>
      <c r="K21" s="355"/>
      <c r="L21" s="355"/>
      <c r="M21" s="355"/>
      <c r="N21" s="355"/>
      <c r="O21" s="355"/>
      <c r="P21" s="355"/>
      <c r="Q21" s="364"/>
      <c r="R21" s="438"/>
      <c r="S21" s="438"/>
      <c r="T21" s="438"/>
      <c r="U21" s="357"/>
      <c r="V21" s="355"/>
      <c r="CT21" s="356"/>
    </row>
    <row r="22" spans="2:111" ht="13.5" customHeight="1">
      <c r="B22" s="354"/>
      <c r="C22" s="355"/>
      <c r="D22" s="355"/>
      <c r="E22" s="355"/>
      <c r="F22" s="355"/>
      <c r="G22" s="355"/>
      <c r="H22" s="355"/>
      <c r="I22" s="355"/>
      <c r="J22" s="355"/>
      <c r="K22" s="355"/>
      <c r="L22" s="355"/>
      <c r="M22" s="355"/>
      <c r="N22" s="355"/>
      <c r="O22" s="355"/>
      <c r="P22" s="355"/>
      <c r="Q22" s="355"/>
      <c r="R22" s="365"/>
      <c r="S22" s="355"/>
      <c r="T22" s="355"/>
      <c r="U22" s="355"/>
      <c r="V22" s="355"/>
      <c r="CT22" s="356"/>
    </row>
    <row r="23" spans="2:111" ht="13.5" customHeight="1">
      <c r="B23" s="354"/>
      <c r="C23" s="355"/>
      <c r="D23" s="355"/>
      <c r="E23" s="361"/>
      <c r="F23" s="361"/>
      <c r="G23" s="361"/>
      <c r="H23" s="361"/>
      <c r="I23" s="361"/>
      <c r="J23" s="361"/>
      <c r="K23" s="361"/>
      <c r="L23" s="361"/>
      <c r="M23" s="361"/>
      <c r="N23" s="361"/>
      <c r="O23" s="361"/>
      <c r="P23" s="361"/>
      <c r="Q23" s="364"/>
      <c r="R23" s="355"/>
      <c r="S23" s="355"/>
      <c r="T23" s="355"/>
      <c r="U23" s="355"/>
      <c r="V23" s="355"/>
      <c r="CT23" s="356"/>
    </row>
    <row r="24" spans="2:111" ht="13.5" customHeight="1">
      <c r="B24" s="354"/>
      <c r="C24" s="355"/>
      <c r="D24" s="355"/>
      <c r="E24" s="361"/>
      <c r="F24" s="361"/>
      <c r="G24" s="361"/>
      <c r="H24" s="361"/>
      <c r="I24" s="361"/>
      <c r="J24" s="361"/>
      <c r="K24" s="361"/>
      <c r="L24" s="361"/>
      <c r="M24" s="361"/>
      <c r="N24" s="361"/>
      <c r="O24" s="361"/>
      <c r="P24" s="361"/>
      <c r="Q24" s="364"/>
      <c r="R24" s="355"/>
      <c r="S24" s="355"/>
      <c r="T24" s="355"/>
      <c r="U24" s="355"/>
      <c r="V24" s="355"/>
      <c r="CT24" s="356"/>
      <c r="DE24" s="366"/>
      <c r="DF24" s="367"/>
    </row>
    <row r="25" spans="2:111" ht="13.5" customHeight="1">
      <c r="B25" s="354"/>
      <c r="C25" s="355"/>
      <c r="D25" s="355"/>
      <c r="E25" s="361"/>
      <c r="F25" s="361"/>
      <c r="G25" s="361"/>
      <c r="H25" s="361"/>
      <c r="I25" s="361"/>
      <c r="J25" s="361"/>
      <c r="K25" s="361"/>
      <c r="L25" s="361"/>
      <c r="M25" s="361"/>
      <c r="N25" s="361"/>
      <c r="O25" s="361"/>
      <c r="P25" s="361"/>
      <c r="Q25" s="364"/>
      <c r="R25" s="355"/>
      <c r="S25" s="355"/>
      <c r="T25" s="355"/>
      <c r="U25" s="355"/>
      <c r="V25" s="355"/>
      <c r="CT25" s="356"/>
      <c r="DF25" s="367"/>
    </row>
    <row r="26" spans="2:111" ht="13.5" customHeight="1">
      <c r="B26" s="354"/>
      <c r="C26" s="355"/>
      <c r="D26" s="355"/>
      <c r="E26" s="361"/>
      <c r="F26" s="361"/>
      <c r="G26" s="361"/>
      <c r="H26" s="361"/>
      <c r="I26" s="361"/>
      <c r="J26" s="361"/>
      <c r="K26" s="361"/>
      <c r="L26" s="361"/>
      <c r="M26" s="361"/>
      <c r="N26" s="361"/>
      <c r="O26" s="361"/>
      <c r="P26" s="361"/>
      <c r="Q26" s="364"/>
      <c r="R26" s="355"/>
      <c r="S26" s="355"/>
      <c r="T26" s="355"/>
      <c r="U26" s="355"/>
      <c r="V26" s="355"/>
      <c r="CT26" s="356"/>
      <c r="DE26" s="366"/>
      <c r="DF26" s="367"/>
    </row>
    <row r="27" spans="2:111" ht="13.5" customHeight="1">
      <c r="B27" s="354"/>
      <c r="C27" s="355"/>
      <c r="D27" s="355"/>
      <c r="E27" s="355"/>
      <c r="F27" s="355"/>
      <c r="G27" s="355"/>
      <c r="H27" s="355"/>
      <c r="I27" s="355"/>
      <c r="J27" s="355"/>
      <c r="K27" s="355"/>
      <c r="L27" s="355"/>
      <c r="M27" s="355"/>
      <c r="N27" s="355"/>
      <c r="O27" s="355"/>
      <c r="P27" s="355"/>
      <c r="Q27" s="355"/>
      <c r="R27" s="355"/>
      <c r="S27" s="355"/>
      <c r="T27" s="355"/>
      <c r="U27" s="355"/>
      <c r="V27" s="355"/>
      <c r="CT27" s="356"/>
      <c r="DE27" s="366"/>
      <c r="DF27" s="367"/>
    </row>
    <row r="28" spans="2:111" ht="13.5" customHeight="1">
      <c r="B28" s="354"/>
      <c r="C28" s="361"/>
      <c r="D28" s="361"/>
      <c r="H28" s="361"/>
      <c r="I28" s="439" t="s">
        <v>111</v>
      </c>
      <c r="J28" s="439"/>
      <c r="K28" s="439"/>
      <c r="L28" s="439"/>
      <c r="M28" s="439"/>
      <c r="N28" s="439"/>
      <c r="O28" s="439"/>
      <c r="P28" s="440"/>
      <c r="Q28" s="440"/>
      <c r="R28" s="440"/>
      <c r="S28" s="440"/>
      <c r="T28" s="440"/>
      <c r="U28" s="440"/>
      <c r="V28" s="440"/>
      <c r="W28" s="440"/>
      <c r="X28" s="440"/>
      <c r="Y28" s="440"/>
      <c r="Z28" s="440"/>
      <c r="AA28" s="440"/>
      <c r="AB28" s="440"/>
      <c r="AC28" s="440"/>
      <c r="CT28" s="356"/>
      <c r="DE28" s="366"/>
      <c r="DF28" s="367"/>
    </row>
    <row r="29" spans="2:111" ht="13.5" customHeight="1">
      <c r="B29" s="354"/>
      <c r="C29" s="368"/>
      <c r="D29" s="361"/>
      <c r="H29" s="361"/>
      <c r="I29" s="439"/>
      <c r="J29" s="439"/>
      <c r="K29" s="439"/>
      <c r="L29" s="439"/>
      <c r="M29" s="439"/>
      <c r="N29" s="439"/>
      <c r="O29" s="439"/>
      <c r="P29" s="441" t="s">
        <v>112</v>
      </c>
      <c r="Q29" s="441"/>
      <c r="R29" s="441"/>
      <c r="S29" s="441"/>
      <c r="T29" s="441"/>
      <c r="U29" s="441"/>
      <c r="V29" s="441"/>
      <c r="W29" s="441" t="s">
        <v>113</v>
      </c>
      <c r="X29" s="441"/>
      <c r="Y29" s="441"/>
      <c r="Z29" s="441"/>
      <c r="AA29" s="441"/>
      <c r="AB29" s="441"/>
      <c r="AC29" s="441"/>
      <c r="CT29" s="356"/>
      <c r="DF29" s="367"/>
      <c r="DG29" s="367"/>
    </row>
    <row r="30" spans="2:111" ht="13.5" customHeight="1">
      <c r="B30" s="354"/>
      <c r="C30" s="368"/>
      <c r="D30" s="369"/>
      <c r="H30" s="370"/>
      <c r="I30" s="439" t="s">
        <v>114</v>
      </c>
      <c r="J30" s="439"/>
      <c r="K30" s="439"/>
      <c r="L30" s="439"/>
      <c r="M30" s="439"/>
      <c r="N30" s="439"/>
      <c r="O30" s="439"/>
      <c r="P30" s="442"/>
      <c r="Q30" s="442"/>
      <c r="R30" s="442"/>
      <c r="S30" s="442"/>
      <c r="T30" s="442"/>
      <c r="U30" s="442"/>
      <c r="V30" s="442"/>
      <c r="W30" s="442"/>
      <c r="X30" s="442"/>
      <c r="Y30" s="442"/>
      <c r="Z30" s="442"/>
      <c r="AA30" s="442"/>
      <c r="AB30" s="442"/>
      <c r="AC30" s="442"/>
      <c r="CT30" s="356"/>
      <c r="DE30" s="366"/>
      <c r="DG30" s="366"/>
    </row>
    <row r="31" spans="2:111" ht="13.5" customHeight="1">
      <c r="B31" s="354"/>
      <c r="C31" s="368"/>
      <c r="I31" s="439"/>
      <c r="J31" s="439"/>
      <c r="K31" s="439"/>
      <c r="L31" s="439"/>
      <c r="M31" s="439"/>
      <c r="N31" s="439"/>
      <c r="O31" s="439"/>
      <c r="P31" s="443">
        <v>60</v>
      </c>
      <c r="Q31" s="443"/>
      <c r="R31" s="443"/>
      <c r="S31" s="443"/>
      <c r="T31" s="443"/>
      <c r="U31" s="443"/>
      <c r="V31" s="443"/>
      <c r="W31" s="443"/>
      <c r="X31" s="443"/>
      <c r="Y31" s="443"/>
      <c r="Z31" s="443"/>
      <c r="AA31" s="443"/>
      <c r="AB31" s="443"/>
      <c r="AC31" s="443"/>
      <c r="CT31" s="356"/>
      <c r="DB31" s="366"/>
      <c r="DE31" s="366"/>
      <c r="DG31" s="366"/>
    </row>
    <row r="32" spans="2:111" ht="13.5" customHeight="1">
      <c r="B32" s="354"/>
      <c r="C32" s="368"/>
      <c r="I32" s="439" t="s">
        <v>115</v>
      </c>
      <c r="J32" s="439"/>
      <c r="K32" s="439"/>
      <c r="L32" s="439"/>
      <c r="M32" s="439"/>
      <c r="N32" s="439"/>
      <c r="O32" s="439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2"/>
      <c r="AA32" s="442"/>
      <c r="AB32" s="442"/>
      <c r="AC32" s="442"/>
      <c r="CT32" s="356"/>
      <c r="DE32" s="366"/>
      <c r="DG32" s="367"/>
    </row>
    <row r="33" spans="2:115" ht="13.5" customHeight="1">
      <c r="B33" s="354"/>
      <c r="C33" s="355"/>
      <c r="D33" s="355"/>
      <c r="H33" s="355"/>
      <c r="I33" s="439"/>
      <c r="J33" s="439"/>
      <c r="K33" s="439"/>
      <c r="L33" s="439"/>
      <c r="M33" s="439"/>
      <c r="N33" s="439"/>
      <c r="O33" s="439"/>
      <c r="P33" s="444" t="s">
        <v>116</v>
      </c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3"/>
      <c r="AC33" s="443"/>
      <c r="CD33" s="445"/>
      <c r="CE33" s="445"/>
      <c r="CF33" s="445"/>
      <c r="CG33" s="445"/>
      <c r="CH33" s="445"/>
      <c r="CI33" s="445"/>
      <c r="CJ33" s="445"/>
      <c r="CK33" s="445"/>
      <c r="CL33" s="445"/>
      <c r="CM33" s="445"/>
      <c r="CT33" s="356"/>
      <c r="DG33" s="367"/>
    </row>
    <row r="34" spans="2:115" ht="13.5" customHeight="1">
      <c r="B34" s="354"/>
      <c r="C34" s="355"/>
      <c r="D34" s="355"/>
      <c r="H34" s="355"/>
      <c r="I34" s="446"/>
      <c r="J34" s="447"/>
      <c r="K34" s="447"/>
      <c r="L34" s="447"/>
      <c r="M34" s="447"/>
      <c r="N34" s="447"/>
      <c r="O34" s="447"/>
      <c r="P34" s="447"/>
      <c r="Q34" s="447"/>
      <c r="R34" s="447"/>
      <c r="S34" s="447"/>
      <c r="T34" s="447"/>
      <c r="U34" s="447"/>
      <c r="V34" s="447"/>
      <c r="W34" s="447"/>
      <c r="X34" s="447"/>
      <c r="Y34" s="447"/>
      <c r="Z34" s="447"/>
      <c r="AA34" s="447"/>
      <c r="AB34" s="447"/>
      <c r="AC34" s="448"/>
      <c r="CD34" s="445"/>
      <c r="CE34" s="445"/>
      <c r="CF34" s="445"/>
      <c r="CG34" s="445"/>
      <c r="CH34" s="445"/>
      <c r="CI34" s="445"/>
      <c r="CJ34" s="445"/>
      <c r="CK34" s="445"/>
      <c r="CL34" s="445"/>
      <c r="CM34" s="445"/>
      <c r="CT34" s="356"/>
    </row>
    <row r="35" spans="2:115" ht="13.5" customHeight="1">
      <c r="B35" s="354"/>
      <c r="C35" s="355"/>
      <c r="D35" s="355"/>
      <c r="H35" s="361"/>
      <c r="I35" s="449" t="s">
        <v>142</v>
      </c>
      <c r="J35" s="450"/>
      <c r="K35" s="450"/>
      <c r="L35" s="450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 t="s">
        <v>117</v>
      </c>
      <c r="Z35" s="450"/>
      <c r="AA35" s="450"/>
      <c r="AB35" s="450"/>
      <c r="AC35" s="451"/>
      <c r="CD35" s="445"/>
      <c r="CE35" s="445"/>
      <c r="CF35" s="445"/>
      <c r="CG35" s="445"/>
      <c r="CH35" s="445"/>
      <c r="CI35" s="445"/>
      <c r="CJ35" s="445"/>
      <c r="CK35" s="445"/>
      <c r="CL35" s="445"/>
      <c r="CM35" s="445"/>
      <c r="CT35" s="356"/>
      <c r="DF35" s="367"/>
      <c r="DJ35" s="367"/>
    </row>
    <row r="36" spans="2:115" ht="13.5" customHeight="1">
      <c r="B36" s="354"/>
      <c r="C36" s="355"/>
      <c r="D36" s="355"/>
      <c r="H36" s="361"/>
      <c r="I36" s="452"/>
      <c r="J36" s="452"/>
      <c r="K36" s="452"/>
      <c r="L36" s="452"/>
      <c r="M36" s="452"/>
      <c r="N36" s="452"/>
      <c r="O36" s="452"/>
      <c r="P36" s="452"/>
      <c r="Q36" s="452"/>
      <c r="R36" s="452"/>
      <c r="S36" s="452"/>
      <c r="T36" s="452"/>
      <c r="U36" s="452"/>
      <c r="V36" s="452"/>
      <c r="W36" s="452"/>
      <c r="X36" s="452"/>
      <c r="Y36" s="452"/>
      <c r="Z36" s="452"/>
      <c r="AA36" s="452"/>
      <c r="AB36" s="452"/>
      <c r="AC36" s="452"/>
      <c r="CD36" s="445"/>
      <c r="CE36" s="445"/>
      <c r="CF36" s="445"/>
      <c r="CG36" s="445"/>
      <c r="CH36" s="445"/>
      <c r="CI36" s="445"/>
      <c r="CJ36" s="445"/>
      <c r="CK36" s="445"/>
      <c r="CL36" s="445"/>
      <c r="CM36" s="445"/>
      <c r="CT36" s="356"/>
      <c r="DE36" s="366"/>
      <c r="DG36" s="366"/>
      <c r="DI36" s="366"/>
      <c r="DK36" s="366"/>
    </row>
    <row r="37" spans="2:115" ht="13.5" customHeight="1">
      <c r="B37" s="354"/>
      <c r="C37" s="355"/>
      <c r="D37" s="355"/>
      <c r="H37" s="355"/>
      <c r="I37" s="449" t="s">
        <v>118</v>
      </c>
      <c r="J37" s="450"/>
      <c r="K37" s="450"/>
      <c r="L37" s="450"/>
      <c r="M37" s="450"/>
      <c r="N37" s="450"/>
      <c r="O37" s="450"/>
      <c r="P37" s="450"/>
      <c r="Q37" s="450"/>
      <c r="R37" s="450"/>
      <c r="S37" s="450"/>
      <c r="T37" s="450"/>
      <c r="U37" s="450"/>
      <c r="V37" s="450"/>
      <c r="W37" s="450"/>
      <c r="X37" s="450"/>
      <c r="Y37" s="450" t="s">
        <v>119</v>
      </c>
      <c r="Z37" s="450"/>
      <c r="AA37" s="450"/>
      <c r="AB37" s="450"/>
      <c r="AC37" s="451"/>
      <c r="CD37" s="445"/>
      <c r="CE37" s="445"/>
      <c r="CF37" s="445"/>
      <c r="CG37" s="445"/>
      <c r="CH37" s="445"/>
      <c r="CI37" s="445"/>
      <c r="CJ37" s="445"/>
      <c r="CK37" s="445"/>
      <c r="CL37" s="445"/>
      <c r="CM37" s="445"/>
      <c r="CT37" s="356"/>
      <c r="DE37" s="366"/>
      <c r="DG37" s="366"/>
      <c r="DI37" s="366"/>
      <c r="DK37" s="366"/>
    </row>
    <row r="38" spans="2:115" ht="13.5" customHeight="1">
      <c r="B38" s="354"/>
      <c r="C38" s="355"/>
      <c r="D38" s="355"/>
      <c r="E38" s="355"/>
      <c r="F38" s="355"/>
      <c r="G38" s="355"/>
      <c r="H38" s="355"/>
      <c r="I38" s="355"/>
      <c r="J38" s="355"/>
      <c r="K38" s="355"/>
      <c r="L38" s="355"/>
      <c r="M38" s="355"/>
      <c r="N38" s="355"/>
      <c r="O38" s="355"/>
      <c r="P38" s="355"/>
      <c r="Q38" s="355"/>
      <c r="R38" s="355"/>
      <c r="S38" s="355"/>
      <c r="T38" s="355"/>
      <c r="U38" s="355"/>
      <c r="V38" s="355"/>
      <c r="CT38" s="356"/>
      <c r="DE38" s="366"/>
      <c r="DG38" s="367"/>
      <c r="DI38" s="366"/>
      <c r="DK38" s="367"/>
    </row>
    <row r="39" spans="2:115" ht="13.5" customHeight="1">
      <c r="B39" s="371"/>
      <c r="C39" s="372"/>
      <c r="D39" s="372"/>
      <c r="E39" s="372"/>
      <c r="F39" s="372"/>
      <c r="G39" s="372"/>
      <c r="H39" s="372"/>
      <c r="I39" s="372"/>
      <c r="J39" s="372"/>
      <c r="K39" s="372"/>
      <c r="L39" s="372"/>
      <c r="M39" s="372"/>
      <c r="N39" s="372"/>
      <c r="O39" s="372"/>
      <c r="P39" s="372"/>
      <c r="Q39" s="372"/>
      <c r="R39" s="372"/>
      <c r="S39" s="372"/>
      <c r="T39" s="372"/>
      <c r="U39" s="372"/>
      <c r="V39" s="372"/>
      <c r="W39" s="373"/>
      <c r="X39" s="373"/>
      <c r="Y39" s="373"/>
      <c r="Z39" s="373"/>
      <c r="AA39" s="373"/>
      <c r="AB39" s="373"/>
      <c r="AC39" s="373"/>
      <c r="AD39" s="373"/>
      <c r="AE39" s="373"/>
      <c r="AF39" s="373"/>
      <c r="AG39" s="373"/>
      <c r="AH39" s="373"/>
      <c r="AI39" s="373"/>
      <c r="AJ39" s="373"/>
      <c r="AK39" s="373"/>
      <c r="AL39" s="373"/>
      <c r="AM39" s="373"/>
      <c r="AN39" s="373"/>
      <c r="AO39" s="373"/>
      <c r="AP39" s="373"/>
      <c r="AQ39" s="373"/>
      <c r="AR39" s="373"/>
      <c r="AS39" s="373"/>
      <c r="AT39" s="373"/>
      <c r="AU39" s="373"/>
      <c r="AV39" s="373"/>
      <c r="AW39" s="373"/>
      <c r="AX39" s="373"/>
      <c r="AY39" s="373"/>
      <c r="AZ39" s="373"/>
      <c r="BA39" s="373"/>
      <c r="BB39" s="373"/>
      <c r="BC39" s="373"/>
      <c r="BD39" s="373"/>
      <c r="BE39" s="373"/>
      <c r="BF39" s="373"/>
      <c r="BG39" s="373"/>
      <c r="BH39" s="373"/>
      <c r="BI39" s="373"/>
      <c r="BJ39" s="373"/>
      <c r="BK39" s="373"/>
      <c r="BL39" s="373"/>
      <c r="BM39" s="373"/>
      <c r="BN39" s="373"/>
      <c r="BO39" s="373"/>
      <c r="BP39" s="373"/>
      <c r="BQ39" s="373"/>
      <c r="BR39" s="373"/>
      <c r="BS39" s="373"/>
      <c r="BT39" s="373"/>
      <c r="BU39" s="373"/>
      <c r="BV39" s="373"/>
      <c r="BW39" s="373"/>
      <c r="BX39" s="373"/>
      <c r="BY39" s="373"/>
      <c r="BZ39" s="373"/>
      <c r="CA39" s="373"/>
      <c r="CB39" s="373"/>
      <c r="CC39" s="373"/>
      <c r="CD39" s="373"/>
      <c r="CE39" s="373"/>
      <c r="CF39" s="373"/>
      <c r="CG39" s="373"/>
      <c r="CH39" s="373"/>
      <c r="CI39" s="373"/>
      <c r="CJ39" s="373"/>
      <c r="CK39" s="373"/>
      <c r="CL39" s="373"/>
      <c r="CM39" s="373"/>
      <c r="CN39" s="373"/>
      <c r="CO39" s="373"/>
      <c r="CP39" s="373"/>
      <c r="CQ39" s="373"/>
      <c r="CR39" s="373"/>
      <c r="CS39" s="373"/>
      <c r="CT39" s="374"/>
      <c r="DG39" s="367"/>
      <c r="DK39" s="367"/>
    </row>
  </sheetData>
  <mergeCells count="57">
    <mergeCell ref="CD33:CM33"/>
    <mergeCell ref="I34:X34"/>
    <mergeCell ref="Y34:AC34"/>
    <mergeCell ref="CD34:CM37"/>
    <mergeCell ref="I35:X35"/>
    <mergeCell ref="Y35:AC35"/>
    <mergeCell ref="I36:AC36"/>
    <mergeCell ref="I37:X37"/>
    <mergeCell ref="Y37:AC37"/>
    <mergeCell ref="I30:O31"/>
    <mergeCell ref="P30:AC30"/>
    <mergeCell ref="P31:AC31"/>
    <mergeCell ref="I32:O33"/>
    <mergeCell ref="P32:AC32"/>
    <mergeCell ref="P33:AC33"/>
    <mergeCell ref="CG19:CM19"/>
    <mergeCell ref="BS20:CC20"/>
    <mergeCell ref="R21:T21"/>
    <mergeCell ref="I28:O29"/>
    <mergeCell ref="P28:V28"/>
    <mergeCell ref="W28:AC28"/>
    <mergeCell ref="P29:V29"/>
    <mergeCell ref="W29:AC29"/>
    <mergeCell ref="E19:BO19"/>
    <mergeCell ref="B7:N7"/>
    <mergeCell ref="I12:S12"/>
    <mergeCell ref="Y12:AK12"/>
    <mergeCell ref="I15:AL15"/>
    <mergeCell ref="BS18:CC18"/>
    <mergeCell ref="BE4:BK7"/>
    <mergeCell ref="BL4:BR7"/>
    <mergeCell ref="BS4:BY7"/>
    <mergeCell ref="BZ4:CF7"/>
    <mergeCell ref="CG4:CM7"/>
    <mergeCell ref="CN4:CT7"/>
    <mergeCell ref="O4:U7"/>
    <mergeCell ref="V4:AB7"/>
    <mergeCell ref="AC4:AI7"/>
    <mergeCell ref="AJ4:AP7"/>
    <mergeCell ref="AQ4:AW7"/>
    <mergeCell ref="AX4:BD7"/>
    <mergeCell ref="CN3:CT3"/>
    <mergeCell ref="B2:N2"/>
    <mergeCell ref="O2:BD2"/>
    <mergeCell ref="BE2:CT2"/>
    <mergeCell ref="B3:N6"/>
    <mergeCell ref="O3:U3"/>
    <mergeCell ref="V3:AB3"/>
    <mergeCell ref="AC3:AI3"/>
    <mergeCell ref="AJ3:AP3"/>
    <mergeCell ref="AQ3:AW3"/>
    <mergeCell ref="AX3:BD3"/>
    <mergeCell ref="BE3:BK3"/>
    <mergeCell ref="BL3:BR3"/>
    <mergeCell ref="BS3:BY3"/>
    <mergeCell ref="BZ3:CF3"/>
    <mergeCell ref="CG3:CM3"/>
  </mergeCells>
  <phoneticPr fontId="9"/>
  <printOptions horizontalCentered="1" verticalCentered="1"/>
  <pageMargins left="0.59055118110236227" right="0.59055118110236227" top="0.98425196850393704" bottom="0.59055118110236227" header="0.51181102362204722" footer="0.31496062992125984"/>
  <pageSetup paperSize="9" scale="95" orientation="landscape" useFirstPageNumber="1" r:id="rId1"/>
  <headerFooter differentFirst="1" alignWithMargins="0">
    <oddFooter xml:space="preserve">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2567D-5B98-436F-96C8-455BDF02F604}">
  <dimension ref="B2:CT42"/>
  <sheetViews>
    <sheetView showZeros="0" view="pageBreakPreview" zoomScaleNormal="100" zoomScaleSheetLayoutView="100" workbookViewId="0">
      <selection activeCell="B2" sqref="B2"/>
    </sheetView>
  </sheetViews>
  <sheetFormatPr defaultRowHeight="13.5"/>
  <cols>
    <col min="1" max="108" width="1.375" style="380" customWidth="1"/>
    <col min="109" max="109" width="10.5" style="380" bestFit="1" customWidth="1"/>
    <col min="110" max="284" width="9" style="380"/>
    <col min="285" max="285" width="1.375" style="380" customWidth="1"/>
    <col min="286" max="290" width="9" style="380"/>
    <col min="291" max="291" width="5.625" style="380" customWidth="1"/>
    <col min="292" max="292" width="9" style="380" customWidth="1"/>
    <col min="293" max="293" width="5.625" style="380" customWidth="1"/>
    <col min="294" max="294" width="9" style="380"/>
    <col min="295" max="295" width="5.625" style="380" customWidth="1"/>
    <col min="296" max="296" width="9" style="380"/>
    <col min="297" max="297" width="5.625" style="380" customWidth="1"/>
    <col min="298" max="298" width="9" style="380"/>
    <col min="299" max="299" width="5.625" style="380" customWidth="1"/>
    <col min="300" max="300" width="9" style="380"/>
    <col min="301" max="301" width="5.625" style="380" customWidth="1"/>
    <col min="302" max="302" width="9" style="380"/>
    <col min="303" max="303" width="1.125" style="380" customWidth="1"/>
    <col min="304" max="540" width="9" style="380"/>
    <col min="541" max="541" width="1.375" style="380" customWidth="1"/>
    <col min="542" max="546" width="9" style="380"/>
    <col min="547" max="547" width="5.625" style="380" customWidth="1"/>
    <col min="548" max="548" width="9" style="380" customWidth="1"/>
    <col min="549" max="549" width="5.625" style="380" customWidth="1"/>
    <col min="550" max="550" width="9" style="380"/>
    <col min="551" max="551" width="5.625" style="380" customWidth="1"/>
    <col min="552" max="552" width="9" style="380"/>
    <col min="553" max="553" width="5.625" style="380" customWidth="1"/>
    <col min="554" max="554" width="9" style="380"/>
    <col min="555" max="555" width="5.625" style="380" customWidth="1"/>
    <col min="556" max="556" width="9" style="380"/>
    <col min="557" max="557" width="5.625" style="380" customWidth="1"/>
    <col min="558" max="558" width="9" style="380"/>
    <col min="559" max="559" width="1.125" style="380" customWidth="1"/>
    <col min="560" max="796" width="9" style="380"/>
    <col min="797" max="797" width="1.375" style="380" customWidth="1"/>
    <col min="798" max="802" width="9" style="380"/>
    <col min="803" max="803" width="5.625" style="380" customWidth="1"/>
    <col min="804" max="804" width="9" style="380" customWidth="1"/>
    <col min="805" max="805" width="5.625" style="380" customWidth="1"/>
    <col min="806" max="806" width="9" style="380"/>
    <col min="807" max="807" width="5.625" style="380" customWidth="1"/>
    <col min="808" max="808" width="9" style="380"/>
    <col min="809" max="809" width="5.625" style="380" customWidth="1"/>
    <col min="810" max="810" width="9" style="380"/>
    <col min="811" max="811" width="5.625" style="380" customWidth="1"/>
    <col min="812" max="812" width="9" style="380"/>
    <col min="813" max="813" width="5.625" style="380" customWidth="1"/>
    <col min="814" max="814" width="9" style="380"/>
    <col min="815" max="815" width="1.125" style="380" customWidth="1"/>
    <col min="816" max="1052" width="9" style="380"/>
    <col min="1053" max="1053" width="1.375" style="380" customWidth="1"/>
    <col min="1054" max="1058" width="9" style="380"/>
    <col min="1059" max="1059" width="5.625" style="380" customWidth="1"/>
    <col min="1060" max="1060" width="9" style="380" customWidth="1"/>
    <col min="1061" max="1061" width="5.625" style="380" customWidth="1"/>
    <col min="1062" max="1062" width="9" style="380"/>
    <col min="1063" max="1063" width="5.625" style="380" customWidth="1"/>
    <col min="1064" max="1064" width="9" style="380"/>
    <col min="1065" max="1065" width="5.625" style="380" customWidth="1"/>
    <col min="1066" max="1066" width="9" style="380"/>
    <col min="1067" max="1067" width="5.625" style="380" customWidth="1"/>
    <col min="1068" max="1068" width="9" style="380"/>
    <col min="1069" max="1069" width="5.625" style="380" customWidth="1"/>
    <col min="1070" max="1070" width="9" style="380"/>
    <col min="1071" max="1071" width="1.125" style="380" customWidth="1"/>
    <col min="1072" max="1308" width="9" style="380"/>
    <col min="1309" max="1309" width="1.375" style="380" customWidth="1"/>
    <col min="1310" max="1314" width="9" style="380"/>
    <col min="1315" max="1315" width="5.625" style="380" customWidth="1"/>
    <col min="1316" max="1316" width="9" style="380" customWidth="1"/>
    <col min="1317" max="1317" width="5.625" style="380" customWidth="1"/>
    <col min="1318" max="1318" width="9" style="380"/>
    <col min="1319" max="1319" width="5.625" style="380" customWidth="1"/>
    <col min="1320" max="1320" width="9" style="380"/>
    <col min="1321" max="1321" width="5.625" style="380" customWidth="1"/>
    <col min="1322" max="1322" width="9" style="380"/>
    <col min="1323" max="1323" width="5.625" style="380" customWidth="1"/>
    <col min="1324" max="1324" width="9" style="380"/>
    <col min="1325" max="1325" width="5.625" style="380" customWidth="1"/>
    <col min="1326" max="1326" width="9" style="380"/>
    <col min="1327" max="1327" width="1.125" style="380" customWidth="1"/>
    <col min="1328" max="1564" width="9" style="380"/>
    <col min="1565" max="1565" width="1.375" style="380" customWidth="1"/>
    <col min="1566" max="1570" width="9" style="380"/>
    <col min="1571" max="1571" width="5.625" style="380" customWidth="1"/>
    <col min="1572" max="1572" width="9" style="380" customWidth="1"/>
    <col min="1573" max="1573" width="5.625" style="380" customWidth="1"/>
    <col min="1574" max="1574" width="9" style="380"/>
    <col min="1575" max="1575" width="5.625" style="380" customWidth="1"/>
    <col min="1576" max="1576" width="9" style="380"/>
    <col min="1577" max="1577" width="5.625" style="380" customWidth="1"/>
    <col min="1578" max="1578" width="9" style="380"/>
    <col min="1579" max="1579" width="5.625" style="380" customWidth="1"/>
    <col min="1580" max="1580" width="9" style="380"/>
    <col min="1581" max="1581" width="5.625" style="380" customWidth="1"/>
    <col min="1582" max="1582" width="9" style="380"/>
    <col min="1583" max="1583" width="1.125" style="380" customWidth="1"/>
    <col min="1584" max="1820" width="9" style="380"/>
    <col min="1821" max="1821" width="1.375" style="380" customWidth="1"/>
    <col min="1822" max="1826" width="9" style="380"/>
    <col min="1827" max="1827" width="5.625" style="380" customWidth="1"/>
    <col min="1828" max="1828" width="9" style="380" customWidth="1"/>
    <col min="1829" max="1829" width="5.625" style="380" customWidth="1"/>
    <col min="1830" max="1830" width="9" style="380"/>
    <col min="1831" max="1831" width="5.625" style="380" customWidth="1"/>
    <col min="1832" max="1832" width="9" style="380"/>
    <col min="1833" max="1833" width="5.625" style="380" customWidth="1"/>
    <col min="1834" max="1834" width="9" style="380"/>
    <col min="1835" max="1835" width="5.625" style="380" customWidth="1"/>
    <col min="1836" max="1836" width="9" style="380"/>
    <col min="1837" max="1837" width="5.625" style="380" customWidth="1"/>
    <col min="1838" max="1838" width="9" style="380"/>
    <col min="1839" max="1839" width="1.125" style="380" customWidth="1"/>
    <col min="1840" max="2076" width="9" style="380"/>
    <col min="2077" max="2077" width="1.375" style="380" customWidth="1"/>
    <col min="2078" max="2082" width="9" style="380"/>
    <col min="2083" max="2083" width="5.625" style="380" customWidth="1"/>
    <col min="2084" max="2084" width="9" style="380" customWidth="1"/>
    <col min="2085" max="2085" width="5.625" style="380" customWidth="1"/>
    <col min="2086" max="2086" width="9" style="380"/>
    <col min="2087" max="2087" width="5.625" style="380" customWidth="1"/>
    <col min="2088" max="2088" width="9" style="380"/>
    <col min="2089" max="2089" width="5.625" style="380" customWidth="1"/>
    <col min="2090" max="2090" width="9" style="380"/>
    <col min="2091" max="2091" width="5.625" style="380" customWidth="1"/>
    <col min="2092" max="2092" width="9" style="380"/>
    <col min="2093" max="2093" width="5.625" style="380" customWidth="1"/>
    <col min="2094" max="2094" width="9" style="380"/>
    <col min="2095" max="2095" width="1.125" style="380" customWidth="1"/>
    <col min="2096" max="2332" width="9" style="380"/>
    <col min="2333" max="2333" width="1.375" style="380" customWidth="1"/>
    <col min="2334" max="2338" width="9" style="380"/>
    <col min="2339" max="2339" width="5.625" style="380" customWidth="1"/>
    <col min="2340" max="2340" width="9" style="380" customWidth="1"/>
    <col min="2341" max="2341" width="5.625" style="380" customWidth="1"/>
    <col min="2342" max="2342" width="9" style="380"/>
    <col min="2343" max="2343" width="5.625" style="380" customWidth="1"/>
    <col min="2344" max="2344" width="9" style="380"/>
    <col min="2345" max="2345" width="5.625" style="380" customWidth="1"/>
    <col min="2346" max="2346" width="9" style="380"/>
    <col min="2347" max="2347" width="5.625" style="380" customWidth="1"/>
    <col min="2348" max="2348" width="9" style="380"/>
    <col min="2349" max="2349" width="5.625" style="380" customWidth="1"/>
    <col min="2350" max="2350" width="9" style="380"/>
    <col min="2351" max="2351" width="1.125" style="380" customWidth="1"/>
    <col min="2352" max="2588" width="9" style="380"/>
    <col min="2589" max="2589" width="1.375" style="380" customWidth="1"/>
    <col min="2590" max="2594" width="9" style="380"/>
    <col min="2595" max="2595" width="5.625" style="380" customWidth="1"/>
    <col min="2596" max="2596" width="9" style="380" customWidth="1"/>
    <col min="2597" max="2597" width="5.625" style="380" customWidth="1"/>
    <col min="2598" max="2598" width="9" style="380"/>
    <col min="2599" max="2599" width="5.625" style="380" customWidth="1"/>
    <col min="2600" max="2600" width="9" style="380"/>
    <col min="2601" max="2601" width="5.625" style="380" customWidth="1"/>
    <col min="2602" max="2602" width="9" style="380"/>
    <col min="2603" max="2603" width="5.625" style="380" customWidth="1"/>
    <col min="2604" max="2604" width="9" style="380"/>
    <col min="2605" max="2605" width="5.625" style="380" customWidth="1"/>
    <col min="2606" max="2606" width="9" style="380"/>
    <col min="2607" max="2607" width="1.125" style="380" customWidth="1"/>
    <col min="2608" max="2844" width="9" style="380"/>
    <col min="2845" max="2845" width="1.375" style="380" customWidth="1"/>
    <col min="2846" max="2850" width="9" style="380"/>
    <col min="2851" max="2851" width="5.625" style="380" customWidth="1"/>
    <col min="2852" max="2852" width="9" style="380" customWidth="1"/>
    <col min="2853" max="2853" width="5.625" style="380" customWidth="1"/>
    <col min="2854" max="2854" width="9" style="380"/>
    <col min="2855" max="2855" width="5.625" style="380" customWidth="1"/>
    <col min="2856" max="2856" width="9" style="380"/>
    <col min="2857" max="2857" width="5.625" style="380" customWidth="1"/>
    <col min="2858" max="2858" width="9" style="380"/>
    <col min="2859" max="2859" width="5.625" style="380" customWidth="1"/>
    <col min="2860" max="2860" width="9" style="380"/>
    <col min="2861" max="2861" width="5.625" style="380" customWidth="1"/>
    <col min="2862" max="2862" width="9" style="380"/>
    <col min="2863" max="2863" width="1.125" style="380" customWidth="1"/>
    <col min="2864" max="3100" width="9" style="380"/>
    <col min="3101" max="3101" width="1.375" style="380" customWidth="1"/>
    <col min="3102" max="3106" width="9" style="380"/>
    <col min="3107" max="3107" width="5.625" style="380" customWidth="1"/>
    <col min="3108" max="3108" width="9" style="380" customWidth="1"/>
    <col min="3109" max="3109" width="5.625" style="380" customWidth="1"/>
    <col min="3110" max="3110" width="9" style="380"/>
    <col min="3111" max="3111" width="5.625" style="380" customWidth="1"/>
    <col min="3112" max="3112" width="9" style="380"/>
    <col min="3113" max="3113" width="5.625" style="380" customWidth="1"/>
    <col min="3114" max="3114" width="9" style="380"/>
    <col min="3115" max="3115" width="5.625" style="380" customWidth="1"/>
    <col min="3116" max="3116" width="9" style="380"/>
    <col min="3117" max="3117" width="5.625" style="380" customWidth="1"/>
    <col min="3118" max="3118" width="9" style="380"/>
    <col min="3119" max="3119" width="1.125" style="380" customWidth="1"/>
    <col min="3120" max="3356" width="9" style="380"/>
    <col min="3357" max="3357" width="1.375" style="380" customWidth="1"/>
    <col min="3358" max="3362" width="9" style="380"/>
    <col min="3363" max="3363" width="5.625" style="380" customWidth="1"/>
    <col min="3364" max="3364" width="9" style="380" customWidth="1"/>
    <col min="3365" max="3365" width="5.625" style="380" customWidth="1"/>
    <col min="3366" max="3366" width="9" style="380"/>
    <col min="3367" max="3367" width="5.625" style="380" customWidth="1"/>
    <col min="3368" max="3368" width="9" style="380"/>
    <col min="3369" max="3369" width="5.625" style="380" customWidth="1"/>
    <col min="3370" max="3370" width="9" style="380"/>
    <col min="3371" max="3371" width="5.625" style="380" customWidth="1"/>
    <col min="3372" max="3372" width="9" style="380"/>
    <col min="3373" max="3373" width="5.625" style="380" customWidth="1"/>
    <col min="3374" max="3374" width="9" style="380"/>
    <col min="3375" max="3375" width="1.125" style="380" customWidth="1"/>
    <col min="3376" max="3612" width="9" style="380"/>
    <col min="3613" max="3613" width="1.375" style="380" customWidth="1"/>
    <col min="3614" max="3618" width="9" style="380"/>
    <col min="3619" max="3619" width="5.625" style="380" customWidth="1"/>
    <col min="3620" max="3620" width="9" style="380" customWidth="1"/>
    <col min="3621" max="3621" width="5.625" style="380" customWidth="1"/>
    <col min="3622" max="3622" width="9" style="380"/>
    <col min="3623" max="3623" width="5.625" style="380" customWidth="1"/>
    <col min="3624" max="3624" width="9" style="380"/>
    <col min="3625" max="3625" width="5.625" style="380" customWidth="1"/>
    <col min="3626" max="3626" width="9" style="380"/>
    <col min="3627" max="3627" width="5.625" style="380" customWidth="1"/>
    <col min="3628" max="3628" width="9" style="380"/>
    <col min="3629" max="3629" width="5.625" style="380" customWidth="1"/>
    <col min="3630" max="3630" width="9" style="380"/>
    <col min="3631" max="3631" width="1.125" style="380" customWidth="1"/>
    <col min="3632" max="3868" width="9" style="380"/>
    <col min="3869" max="3869" width="1.375" style="380" customWidth="1"/>
    <col min="3870" max="3874" width="9" style="380"/>
    <col min="3875" max="3875" width="5.625" style="380" customWidth="1"/>
    <col min="3876" max="3876" width="9" style="380" customWidth="1"/>
    <col min="3877" max="3877" width="5.625" style="380" customWidth="1"/>
    <col min="3878" max="3878" width="9" style="380"/>
    <col min="3879" max="3879" width="5.625" style="380" customWidth="1"/>
    <col min="3880" max="3880" width="9" style="380"/>
    <col min="3881" max="3881" width="5.625" style="380" customWidth="1"/>
    <col min="3882" max="3882" width="9" style="380"/>
    <col min="3883" max="3883" width="5.625" style="380" customWidth="1"/>
    <col min="3884" max="3884" width="9" style="380"/>
    <col min="3885" max="3885" width="5.625" style="380" customWidth="1"/>
    <col min="3886" max="3886" width="9" style="380"/>
    <col min="3887" max="3887" width="1.125" style="380" customWidth="1"/>
    <col min="3888" max="4124" width="9" style="380"/>
    <col min="4125" max="4125" width="1.375" style="380" customWidth="1"/>
    <col min="4126" max="4130" width="9" style="380"/>
    <col min="4131" max="4131" width="5.625" style="380" customWidth="1"/>
    <col min="4132" max="4132" width="9" style="380" customWidth="1"/>
    <col min="4133" max="4133" width="5.625" style="380" customWidth="1"/>
    <col min="4134" max="4134" width="9" style="380"/>
    <col min="4135" max="4135" width="5.625" style="380" customWidth="1"/>
    <col min="4136" max="4136" width="9" style="380"/>
    <col min="4137" max="4137" width="5.625" style="380" customWidth="1"/>
    <col min="4138" max="4138" width="9" style="380"/>
    <col min="4139" max="4139" width="5.625" style="380" customWidth="1"/>
    <col min="4140" max="4140" width="9" style="380"/>
    <col min="4141" max="4141" width="5.625" style="380" customWidth="1"/>
    <col min="4142" max="4142" width="9" style="380"/>
    <col min="4143" max="4143" width="1.125" style="380" customWidth="1"/>
    <col min="4144" max="4380" width="9" style="380"/>
    <col min="4381" max="4381" width="1.375" style="380" customWidth="1"/>
    <col min="4382" max="4386" width="9" style="380"/>
    <col min="4387" max="4387" width="5.625" style="380" customWidth="1"/>
    <col min="4388" max="4388" width="9" style="380" customWidth="1"/>
    <col min="4389" max="4389" width="5.625" style="380" customWidth="1"/>
    <col min="4390" max="4390" width="9" style="380"/>
    <col min="4391" max="4391" width="5.625" style="380" customWidth="1"/>
    <col min="4392" max="4392" width="9" style="380"/>
    <col min="4393" max="4393" width="5.625" style="380" customWidth="1"/>
    <col min="4394" max="4394" width="9" style="380"/>
    <col min="4395" max="4395" width="5.625" style="380" customWidth="1"/>
    <col min="4396" max="4396" width="9" style="380"/>
    <col min="4397" max="4397" width="5.625" style="380" customWidth="1"/>
    <col min="4398" max="4398" width="9" style="380"/>
    <col min="4399" max="4399" width="1.125" style="380" customWidth="1"/>
    <col min="4400" max="4636" width="9" style="380"/>
    <col min="4637" max="4637" width="1.375" style="380" customWidth="1"/>
    <col min="4638" max="4642" width="9" style="380"/>
    <col min="4643" max="4643" width="5.625" style="380" customWidth="1"/>
    <col min="4644" max="4644" width="9" style="380" customWidth="1"/>
    <col min="4645" max="4645" width="5.625" style="380" customWidth="1"/>
    <col min="4646" max="4646" width="9" style="380"/>
    <col min="4647" max="4647" width="5.625" style="380" customWidth="1"/>
    <col min="4648" max="4648" width="9" style="380"/>
    <col min="4649" max="4649" width="5.625" style="380" customWidth="1"/>
    <col min="4650" max="4650" width="9" style="380"/>
    <col min="4651" max="4651" width="5.625" style="380" customWidth="1"/>
    <col min="4652" max="4652" width="9" style="380"/>
    <col min="4653" max="4653" width="5.625" style="380" customWidth="1"/>
    <col min="4654" max="4654" width="9" style="380"/>
    <col min="4655" max="4655" width="1.125" style="380" customWidth="1"/>
    <col min="4656" max="4892" width="9" style="380"/>
    <col min="4893" max="4893" width="1.375" style="380" customWidth="1"/>
    <col min="4894" max="4898" width="9" style="380"/>
    <col min="4899" max="4899" width="5.625" style="380" customWidth="1"/>
    <col min="4900" max="4900" width="9" style="380" customWidth="1"/>
    <col min="4901" max="4901" width="5.625" style="380" customWidth="1"/>
    <col min="4902" max="4902" width="9" style="380"/>
    <col min="4903" max="4903" width="5.625" style="380" customWidth="1"/>
    <col min="4904" max="4904" width="9" style="380"/>
    <col min="4905" max="4905" width="5.625" style="380" customWidth="1"/>
    <col min="4906" max="4906" width="9" style="380"/>
    <col min="4907" max="4907" width="5.625" style="380" customWidth="1"/>
    <col min="4908" max="4908" width="9" style="380"/>
    <col min="4909" max="4909" width="5.625" style="380" customWidth="1"/>
    <col min="4910" max="4910" width="9" style="380"/>
    <col min="4911" max="4911" width="1.125" style="380" customWidth="1"/>
    <col min="4912" max="5148" width="9" style="380"/>
    <col min="5149" max="5149" width="1.375" style="380" customWidth="1"/>
    <col min="5150" max="5154" width="9" style="380"/>
    <col min="5155" max="5155" width="5.625" style="380" customWidth="1"/>
    <col min="5156" max="5156" width="9" style="380" customWidth="1"/>
    <col min="5157" max="5157" width="5.625" style="380" customWidth="1"/>
    <col min="5158" max="5158" width="9" style="380"/>
    <col min="5159" max="5159" width="5.625" style="380" customWidth="1"/>
    <col min="5160" max="5160" width="9" style="380"/>
    <col min="5161" max="5161" width="5.625" style="380" customWidth="1"/>
    <col min="5162" max="5162" width="9" style="380"/>
    <col min="5163" max="5163" width="5.625" style="380" customWidth="1"/>
    <col min="5164" max="5164" width="9" style="380"/>
    <col min="5165" max="5165" width="5.625" style="380" customWidth="1"/>
    <col min="5166" max="5166" width="9" style="380"/>
    <col min="5167" max="5167" width="1.125" style="380" customWidth="1"/>
    <col min="5168" max="5404" width="9" style="380"/>
    <col min="5405" max="5405" width="1.375" style="380" customWidth="1"/>
    <col min="5406" max="5410" width="9" style="380"/>
    <col min="5411" max="5411" width="5.625" style="380" customWidth="1"/>
    <col min="5412" max="5412" width="9" style="380" customWidth="1"/>
    <col min="5413" max="5413" width="5.625" style="380" customWidth="1"/>
    <col min="5414" max="5414" width="9" style="380"/>
    <col min="5415" max="5415" width="5.625" style="380" customWidth="1"/>
    <col min="5416" max="5416" width="9" style="380"/>
    <col min="5417" max="5417" width="5.625" style="380" customWidth="1"/>
    <col min="5418" max="5418" width="9" style="380"/>
    <col min="5419" max="5419" width="5.625" style="380" customWidth="1"/>
    <col min="5420" max="5420" width="9" style="380"/>
    <col min="5421" max="5421" width="5.625" style="380" customWidth="1"/>
    <col min="5422" max="5422" width="9" style="380"/>
    <col min="5423" max="5423" width="1.125" style="380" customWidth="1"/>
    <col min="5424" max="5660" width="9" style="380"/>
    <col min="5661" max="5661" width="1.375" style="380" customWidth="1"/>
    <col min="5662" max="5666" width="9" style="380"/>
    <col min="5667" max="5667" width="5.625" style="380" customWidth="1"/>
    <col min="5668" max="5668" width="9" style="380" customWidth="1"/>
    <col min="5669" max="5669" width="5.625" style="380" customWidth="1"/>
    <col min="5670" max="5670" width="9" style="380"/>
    <col min="5671" max="5671" width="5.625" style="380" customWidth="1"/>
    <col min="5672" max="5672" width="9" style="380"/>
    <col min="5673" max="5673" width="5.625" style="380" customWidth="1"/>
    <col min="5674" max="5674" width="9" style="380"/>
    <col min="5675" max="5675" width="5.625" style="380" customWidth="1"/>
    <col min="5676" max="5676" width="9" style="380"/>
    <col min="5677" max="5677" width="5.625" style="380" customWidth="1"/>
    <col min="5678" max="5678" width="9" style="380"/>
    <col min="5679" max="5679" width="1.125" style="380" customWidth="1"/>
    <col min="5680" max="5916" width="9" style="380"/>
    <col min="5917" max="5917" width="1.375" style="380" customWidth="1"/>
    <col min="5918" max="5922" width="9" style="380"/>
    <col min="5923" max="5923" width="5.625" style="380" customWidth="1"/>
    <col min="5924" max="5924" width="9" style="380" customWidth="1"/>
    <col min="5925" max="5925" width="5.625" style="380" customWidth="1"/>
    <col min="5926" max="5926" width="9" style="380"/>
    <col min="5927" max="5927" width="5.625" style="380" customWidth="1"/>
    <col min="5928" max="5928" width="9" style="380"/>
    <col min="5929" max="5929" width="5.625" style="380" customWidth="1"/>
    <col min="5930" max="5930" width="9" style="380"/>
    <col min="5931" max="5931" width="5.625" style="380" customWidth="1"/>
    <col min="5932" max="5932" width="9" style="380"/>
    <col min="5933" max="5933" width="5.625" style="380" customWidth="1"/>
    <col min="5934" max="5934" width="9" style="380"/>
    <col min="5935" max="5935" width="1.125" style="380" customWidth="1"/>
    <col min="5936" max="6172" width="9" style="380"/>
    <col min="6173" max="6173" width="1.375" style="380" customWidth="1"/>
    <col min="6174" max="6178" width="9" style="380"/>
    <col min="6179" max="6179" width="5.625" style="380" customWidth="1"/>
    <col min="6180" max="6180" width="9" style="380" customWidth="1"/>
    <col min="6181" max="6181" width="5.625" style="380" customWidth="1"/>
    <col min="6182" max="6182" width="9" style="380"/>
    <col min="6183" max="6183" width="5.625" style="380" customWidth="1"/>
    <col min="6184" max="6184" width="9" style="380"/>
    <col min="6185" max="6185" width="5.625" style="380" customWidth="1"/>
    <col min="6186" max="6186" width="9" style="380"/>
    <col min="6187" max="6187" width="5.625" style="380" customWidth="1"/>
    <col min="6188" max="6188" width="9" style="380"/>
    <col min="6189" max="6189" width="5.625" style="380" customWidth="1"/>
    <col min="6190" max="6190" width="9" style="380"/>
    <col min="6191" max="6191" width="1.125" style="380" customWidth="1"/>
    <col min="6192" max="6428" width="9" style="380"/>
    <col min="6429" max="6429" width="1.375" style="380" customWidth="1"/>
    <col min="6430" max="6434" width="9" style="380"/>
    <col min="6435" max="6435" width="5.625" style="380" customWidth="1"/>
    <col min="6436" max="6436" width="9" style="380" customWidth="1"/>
    <col min="6437" max="6437" width="5.625" style="380" customWidth="1"/>
    <col min="6438" max="6438" width="9" style="380"/>
    <col min="6439" max="6439" width="5.625" style="380" customWidth="1"/>
    <col min="6440" max="6440" width="9" style="380"/>
    <col min="6441" max="6441" width="5.625" style="380" customWidth="1"/>
    <col min="6442" max="6442" width="9" style="380"/>
    <col min="6443" max="6443" width="5.625" style="380" customWidth="1"/>
    <col min="6444" max="6444" width="9" style="380"/>
    <col min="6445" max="6445" width="5.625" style="380" customWidth="1"/>
    <col min="6446" max="6446" width="9" style="380"/>
    <col min="6447" max="6447" width="1.125" style="380" customWidth="1"/>
    <col min="6448" max="6684" width="9" style="380"/>
    <col min="6685" max="6685" width="1.375" style="380" customWidth="1"/>
    <col min="6686" max="6690" width="9" style="380"/>
    <col min="6691" max="6691" width="5.625" style="380" customWidth="1"/>
    <col min="6692" max="6692" width="9" style="380" customWidth="1"/>
    <col min="6693" max="6693" width="5.625" style="380" customWidth="1"/>
    <col min="6694" max="6694" width="9" style="380"/>
    <col min="6695" max="6695" width="5.625" style="380" customWidth="1"/>
    <col min="6696" max="6696" width="9" style="380"/>
    <col min="6697" max="6697" width="5.625" style="380" customWidth="1"/>
    <col min="6698" max="6698" width="9" style="380"/>
    <col min="6699" max="6699" width="5.625" style="380" customWidth="1"/>
    <col min="6700" max="6700" width="9" style="380"/>
    <col min="6701" max="6701" width="5.625" style="380" customWidth="1"/>
    <col min="6702" max="6702" width="9" style="380"/>
    <col min="6703" max="6703" width="1.125" style="380" customWidth="1"/>
    <col min="6704" max="6940" width="9" style="380"/>
    <col min="6941" max="6941" width="1.375" style="380" customWidth="1"/>
    <col min="6942" max="6946" width="9" style="380"/>
    <col min="6947" max="6947" width="5.625" style="380" customWidth="1"/>
    <col min="6948" max="6948" width="9" style="380" customWidth="1"/>
    <col min="6949" max="6949" width="5.625" style="380" customWidth="1"/>
    <col min="6950" max="6950" width="9" style="380"/>
    <col min="6951" max="6951" width="5.625" style="380" customWidth="1"/>
    <col min="6952" max="6952" width="9" style="380"/>
    <col min="6953" max="6953" width="5.625" style="380" customWidth="1"/>
    <col min="6954" max="6954" width="9" style="380"/>
    <col min="6955" max="6955" width="5.625" style="380" customWidth="1"/>
    <col min="6956" max="6956" width="9" style="380"/>
    <col min="6957" max="6957" width="5.625" style="380" customWidth="1"/>
    <col min="6958" max="6958" width="9" style="380"/>
    <col min="6959" max="6959" width="1.125" style="380" customWidth="1"/>
    <col min="6960" max="7196" width="9" style="380"/>
    <col min="7197" max="7197" width="1.375" style="380" customWidth="1"/>
    <col min="7198" max="7202" width="9" style="380"/>
    <col min="7203" max="7203" width="5.625" style="380" customWidth="1"/>
    <col min="7204" max="7204" width="9" style="380" customWidth="1"/>
    <col min="7205" max="7205" width="5.625" style="380" customWidth="1"/>
    <col min="7206" max="7206" width="9" style="380"/>
    <col min="7207" max="7207" width="5.625" style="380" customWidth="1"/>
    <col min="7208" max="7208" width="9" style="380"/>
    <col min="7209" max="7209" width="5.625" style="380" customWidth="1"/>
    <col min="7210" max="7210" width="9" style="380"/>
    <col min="7211" max="7211" width="5.625" style="380" customWidth="1"/>
    <col min="7212" max="7212" width="9" style="380"/>
    <col min="7213" max="7213" width="5.625" style="380" customWidth="1"/>
    <col min="7214" max="7214" width="9" style="380"/>
    <col min="7215" max="7215" width="1.125" style="380" customWidth="1"/>
    <col min="7216" max="7452" width="9" style="380"/>
    <col min="7453" max="7453" width="1.375" style="380" customWidth="1"/>
    <col min="7454" max="7458" width="9" style="380"/>
    <col min="7459" max="7459" width="5.625" style="380" customWidth="1"/>
    <col min="7460" max="7460" width="9" style="380" customWidth="1"/>
    <col min="7461" max="7461" width="5.625" style="380" customWidth="1"/>
    <col min="7462" max="7462" width="9" style="380"/>
    <col min="7463" max="7463" width="5.625" style="380" customWidth="1"/>
    <col min="7464" max="7464" width="9" style="380"/>
    <col min="7465" max="7465" width="5.625" style="380" customWidth="1"/>
    <col min="7466" max="7466" width="9" style="380"/>
    <col min="7467" max="7467" width="5.625" style="380" customWidth="1"/>
    <col min="7468" max="7468" width="9" style="380"/>
    <col min="7469" max="7469" width="5.625" style="380" customWidth="1"/>
    <col min="7470" max="7470" width="9" style="380"/>
    <col min="7471" max="7471" width="1.125" style="380" customWidth="1"/>
    <col min="7472" max="7708" width="9" style="380"/>
    <col min="7709" max="7709" width="1.375" style="380" customWidth="1"/>
    <col min="7710" max="7714" width="9" style="380"/>
    <col min="7715" max="7715" width="5.625" style="380" customWidth="1"/>
    <col min="7716" max="7716" width="9" style="380" customWidth="1"/>
    <col min="7717" max="7717" width="5.625" style="380" customWidth="1"/>
    <col min="7718" max="7718" width="9" style="380"/>
    <col min="7719" max="7719" width="5.625" style="380" customWidth="1"/>
    <col min="7720" max="7720" width="9" style="380"/>
    <col min="7721" max="7721" width="5.625" style="380" customWidth="1"/>
    <col min="7722" max="7722" width="9" style="380"/>
    <col min="7723" max="7723" width="5.625" style="380" customWidth="1"/>
    <col min="7724" max="7724" width="9" style="380"/>
    <col min="7725" max="7725" width="5.625" style="380" customWidth="1"/>
    <col min="7726" max="7726" width="9" style="380"/>
    <col min="7727" max="7727" width="1.125" style="380" customWidth="1"/>
    <col min="7728" max="7964" width="9" style="380"/>
    <col min="7965" max="7965" width="1.375" style="380" customWidth="1"/>
    <col min="7966" max="7970" width="9" style="380"/>
    <col min="7971" max="7971" width="5.625" style="380" customWidth="1"/>
    <col min="7972" max="7972" width="9" style="380" customWidth="1"/>
    <col min="7973" max="7973" width="5.625" style="380" customWidth="1"/>
    <col min="7974" max="7974" width="9" style="380"/>
    <col min="7975" max="7975" width="5.625" style="380" customWidth="1"/>
    <col min="7976" max="7976" width="9" style="380"/>
    <col min="7977" max="7977" width="5.625" style="380" customWidth="1"/>
    <col min="7978" max="7978" width="9" style="380"/>
    <col min="7979" max="7979" width="5.625" style="380" customWidth="1"/>
    <col min="7980" max="7980" width="9" style="380"/>
    <col min="7981" max="7981" width="5.625" style="380" customWidth="1"/>
    <col min="7982" max="7982" width="9" style="380"/>
    <col min="7983" max="7983" width="1.125" style="380" customWidth="1"/>
    <col min="7984" max="8220" width="9" style="380"/>
    <col min="8221" max="8221" width="1.375" style="380" customWidth="1"/>
    <col min="8222" max="8226" width="9" style="380"/>
    <col min="8227" max="8227" width="5.625" style="380" customWidth="1"/>
    <col min="8228" max="8228" width="9" style="380" customWidth="1"/>
    <col min="8229" max="8229" width="5.625" style="380" customWidth="1"/>
    <col min="8230" max="8230" width="9" style="380"/>
    <col min="8231" max="8231" width="5.625" style="380" customWidth="1"/>
    <col min="8232" max="8232" width="9" style="380"/>
    <col min="8233" max="8233" width="5.625" style="380" customWidth="1"/>
    <col min="8234" max="8234" width="9" style="380"/>
    <col min="8235" max="8235" width="5.625" style="380" customWidth="1"/>
    <col min="8236" max="8236" width="9" style="380"/>
    <col min="8237" max="8237" width="5.625" style="380" customWidth="1"/>
    <col min="8238" max="8238" width="9" style="380"/>
    <col min="8239" max="8239" width="1.125" style="380" customWidth="1"/>
    <col min="8240" max="8476" width="9" style="380"/>
    <col min="8477" max="8477" width="1.375" style="380" customWidth="1"/>
    <col min="8478" max="8482" width="9" style="380"/>
    <col min="8483" max="8483" width="5.625" style="380" customWidth="1"/>
    <col min="8484" max="8484" width="9" style="380" customWidth="1"/>
    <col min="8485" max="8485" width="5.625" style="380" customWidth="1"/>
    <col min="8486" max="8486" width="9" style="380"/>
    <col min="8487" max="8487" width="5.625" style="380" customWidth="1"/>
    <col min="8488" max="8488" width="9" style="380"/>
    <col min="8489" max="8489" width="5.625" style="380" customWidth="1"/>
    <col min="8490" max="8490" width="9" style="380"/>
    <col min="8491" max="8491" width="5.625" style="380" customWidth="1"/>
    <col min="8492" max="8492" width="9" style="380"/>
    <col min="8493" max="8493" width="5.625" style="380" customWidth="1"/>
    <col min="8494" max="8494" width="9" style="380"/>
    <col min="8495" max="8495" width="1.125" style="380" customWidth="1"/>
    <col min="8496" max="8732" width="9" style="380"/>
    <col min="8733" max="8733" width="1.375" style="380" customWidth="1"/>
    <col min="8734" max="8738" width="9" style="380"/>
    <col min="8739" max="8739" width="5.625" style="380" customWidth="1"/>
    <col min="8740" max="8740" width="9" style="380" customWidth="1"/>
    <col min="8741" max="8741" width="5.625" style="380" customWidth="1"/>
    <col min="8742" max="8742" width="9" style="380"/>
    <col min="8743" max="8743" width="5.625" style="380" customWidth="1"/>
    <col min="8744" max="8744" width="9" style="380"/>
    <col min="8745" max="8745" width="5.625" style="380" customWidth="1"/>
    <col min="8746" max="8746" width="9" style="380"/>
    <col min="8747" max="8747" width="5.625" style="380" customWidth="1"/>
    <col min="8748" max="8748" width="9" style="380"/>
    <col min="8749" max="8749" width="5.625" style="380" customWidth="1"/>
    <col min="8750" max="8750" width="9" style="380"/>
    <col min="8751" max="8751" width="1.125" style="380" customWidth="1"/>
    <col min="8752" max="8988" width="9" style="380"/>
    <col min="8989" max="8989" width="1.375" style="380" customWidth="1"/>
    <col min="8990" max="8994" width="9" style="380"/>
    <col min="8995" max="8995" width="5.625" style="380" customWidth="1"/>
    <col min="8996" max="8996" width="9" style="380" customWidth="1"/>
    <col min="8997" max="8997" width="5.625" style="380" customWidth="1"/>
    <col min="8998" max="8998" width="9" style="380"/>
    <col min="8999" max="8999" width="5.625" style="380" customWidth="1"/>
    <col min="9000" max="9000" width="9" style="380"/>
    <col min="9001" max="9001" width="5.625" style="380" customWidth="1"/>
    <col min="9002" max="9002" width="9" style="380"/>
    <col min="9003" max="9003" width="5.625" style="380" customWidth="1"/>
    <col min="9004" max="9004" width="9" style="380"/>
    <col min="9005" max="9005" width="5.625" style="380" customWidth="1"/>
    <col min="9006" max="9006" width="9" style="380"/>
    <col min="9007" max="9007" width="1.125" style="380" customWidth="1"/>
    <col min="9008" max="9244" width="9" style="380"/>
    <col min="9245" max="9245" width="1.375" style="380" customWidth="1"/>
    <col min="9246" max="9250" width="9" style="380"/>
    <col min="9251" max="9251" width="5.625" style="380" customWidth="1"/>
    <col min="9252" max="9252" width="9" style="380" customWidth="1"/>
    <col min="9253" max="9253" width="5.625" style="380" customWidth="1"/>
    <col min="9254" max="9254" width="9" style="380"/>
    <col min="9255" max="9255" width="5.625" style="380" customWidth="1"/>
    <col min="9256" max="9256" width="9" style="380"/>
    <col min="9257" max="9257" width="5.625" style="380" customWidth="1"/>
    <col min="9258" max="9258" width="9" style="380"/>
    <col min="9259" max="9259" width="5.625" style="380" customWidth="1"/>
    <col min="9260" max="9260" width="9" style="380"/>
    <col min="9261" max="9261" width="5.625" style="380" customWidth="1"/>
    <col min="9262" max="9262" width="9" style="380"/>
    <col min="9263" max="9263" width="1.125" style="380" customWidth="1"/>
    <col min="9264" max="9500" width="9" style="380"/>
    <col min="9501" max="9501" width="1.375" style="380" customWidth="1"/>
    <col min="9502" max="9506" width="9" style="380"/>
    <col min="9507" max="9507" width="5.625" style="380" customWidth="1"/>
    <col min="9508" max="9508" width="9" style="380" customWidth="1"/>
    <col min="9509" max="9509" width="5.625" style="380" customWidth="1"/>
    <col min="9510" max="9510" width="9" style="380"/>
    <col min="9511" max="9511" width="5.625" style="380" customWidth="1"/>
    <col min="9512" max="9512" width="9" style="380"/>
    <col min="9513" max="9513" width="5.625" style="380" customWidth="1"/>
    <col min="9514" max="9514" width="9" style="380"/>
    <col min="9515" max="9515" width="5.625" style="380" customWidth="1"/>
    <col min="9516" max="9516" width="9" style="380"/>
    <col min="9517" max="9517" width="5.625" style="380" customWidth="1"/>
    <col min="9518" max="9518" width="9" style="380"/>
    <col min="9519" max="9519" width="1.125" style="380" customWidth="1"/>
    <col min="9520" max="9756" width="9" style="380"/>
    <col min="9757" max="9757" width="1.375" style="380" customWidth="1"/>
    <col min="9758" max="9762" width="9" style="380"/>
    <col min="9763" max="9763" width="5.625" style="380" customWidth="1"/>
    <col min="9764" max="9764" width="9" style="380" customWidth="1"/>
    <col min="9765" max="9765" width="5.625" style="380" customWidth="1"/>
    <col min="9766" max="9766" width="9" style="380"/>
    <col min="9767" max="9767" width="5.625" style="380" customWidth="1"/>
    <col min="9768" max="9768" width="9" style="380"/>
    <col min="9769" max="9769" width="5.625" style="380" customWidth="1"/>
    <col min="9770" max="9770" width="9" style="380"/>
    <col min="9771" max="9771" width="5.625" style="380" customWidth="1"/>
    <col min="9772" max="9772" width="9" style="380"/>
    <col min="9773" max="9773" width="5.625" style="380" customWidth="1"/>
    <col min="9774" max="9774" width="9" style="380"/>
    <col min="9775" max="9775" width="1.125" style="380" customWidth="1"/>
    <col min="9776" max="10012" width="9" style="380"/>
    <col min="10013" max="10013" width="1.375" style="380" customWidth="1"/>
    <col min="10014" max="10018" width="9" style="380"/>
    <col min="10019" max="10019" width="5.625" style="380" customWidth="1"/>
    <col min="10020" max="10020" width="9" style="380" customWidth="1"/>
    <col min="10021" max="10021" width="5.625" style="380" customWidth="1"/>
    <col min="10022" max="10022" width="9" style="380"/>
    <col min="10023" max="10023" width="5.625" style="380" customWidth="1"/>
    <col min="10024" max="10024" width="9" style="380"/>
    <col min="10025" max="10025" width="5.625" style="380" customWidth="1"/>
    <col min="10026" max="10026" width="9" style="380"/>
    <col min="10027" max="10027" width="5.625" style="380" customWidth="1"/>
    <col min="10028" max="10028" width="9" style="380"/>
    <col min="10029" max="10029" width="5.625" style="380" customWidth="1"/>
    <col min="10030" max="10030" width="9" style="380"/>
    <col min="10031" max="10031" width="1.125" style="380" customWidth="1"/>
    <col min="10032" max="10268" width="9" style="380"/>
    <col min="10269" max="10269" width="1.375" style="380" customWidth="1"/>
    <col min="10270" max="10274" width="9" style="380"/>
    <col min="10275" max="10275" width="5.625" style="380" customWidth="1"/>
    <col min="10276" max="10276" width="9" style="380" customWidth="1"/>
    <col min="10277" max="10277" width="5.625" style="380" customWidth="1"/>
    <col min="10278" max="10278" width="9" style="380"/>
    <col min="10279" max="10279" width="5.625" style="380" customWidth="1"/>
    <col min="10280" max="10280" width="9" style="380"/>
    <col min="10281" max="10281" width="5.625" style="380" customWidth="1"/>
    <col min="10282" max="10282" width="9" style="380"/>
    <col min="10283" max="10283" width="5.625" style="380" customWidth="1"/>
    <col min="10284" max="10284" width="9" style="380"/>
    <col min="10285" max="10285" width="5.625" style="380" customWidth="1"/>
    <col min="10286" max="10286" width="9" style="380"/>
    <col min="10287" max="10287" width="1.125" style="380" customWidth="1"/>
    <col min="10288" max="10524" width="9" style="380"/>
    <col min="10525" max="10525" width="1.375" style="380" customWidth="1"/>
    <col min="10526" max="10530" width="9" style="380"/>
    <col min="10531" max="10531" width="5.625" style="380" customWidth="1"/>
    <col min="10532" max="10532" width="9" style="380" customWidth="1"/>
    <col min="10533" max="10533" width="5.625" style="380" customWidth="1"/>
    <col min="10534" max="10534" width="9" style="380"/>
    <col min="10535" max="10535" width="5.625" style="380" customWidth="1"/>
    <col min="10536" max="10536" width="9" style="380"/>
    <col min="10537" max="10537" width="5.625" style="380" customWidth="1"/>
    <col min="10538" max="10538" width="9" style="380"/>
    <col min="10539" max="10539" width="5.625" style="380" customWidth="1"/>
    <col min="10540" max="10540" width="9" style="380"/>
    <col min="10541" max="10541" width="5.625" style="380" customWidth="1"/>
    <col min="10542" max="10542" width="9" style="380"/>
    <col min="10543" max="10543" width="1.125" style="380" customWidth="1"/>
    <col min="10544" max="10780" width="9" style="380"/>
    <col min="10781" max="10781" width="1.375" style="380" customWidth="1"/>
    <col min="10782" max="10786" width="9" style="380"/>
    <col min="10787" max="10787" width="5.625" style="380" customWidth="1"/>
    <col min="10788" max="10788" width="9" style="380" customWidth="1"/>
    <col min="10789" max="10789" width="5.625" style="380" customWidth="1"/>
    <col min="10790" max="10790" width="9" style="380"/>
    <col min="10791" max="10791" width="5.625" style="380" customWidth="1"/>
    <col min="10792" max="10792" width="9" style="380"/>
    <col min="10793" max="10793" width="5.625" style="380" customWidth="1"/>
    <col min="10794" max="10794" width="9" style="380"/>
    <col min="10795" max="10795" width="5.625" style="380" customWidth="1"/>
    <col min="10796" max="10796" width="9" style="380"/>
    <col min="10797" max="10797" width="5.625" style="380" customWidth="1"/>
    <col min="10798" max="10798" width="9" style="380"/>
    <col min="10799" max="10799" width="1.125" style="380" customWidth="1"/>
    <col min="10800" max="11036" width="9" style="380"/>
    <col min="11037" max="11037" width="1.375" style="380" customWidth="1"/>
    <col min="11038" max="11042" width="9" style="380"/>
    <col min="11043" max="11043" width="5.625" style="380" customWidth="1"/>
    <col min="11044" max="11044" width="9" style="380" customWidth="1"/>
    <col min="11045" max="11045" width="5.625" style="380" customWidth="1"/>
    <col min="11046" max="11046" width="9" style="380"/>
    <col min="11047" max="11047" width="5.625" style="380" customWidth="1"/>
    <col min="11048" max="11048" width="9" style="380"/>
    <col min="11049" max="11049" width="5.625" style="380" customWidth="1"/>
    <col min="11050" max="11050" width="9" style="380"/>
    <col min="11051" max="11051" width="5.625" style="380" customWidth="1"/>
    <col min="11052" max="11052" width="9" style="380"/>
    <col min="11053" max="11053" width="5.625" style="380" customWidth="1"/>
    <col min="11054" max="11054" width="9" style="380"/>
    <col min="11055" max="11055" width="1.125" style="380" customWidth="1"/>
    <col min="11056" max="11292" width="9" style="380"/>
    <col min="11293" max="11293" width="1.375" style="380" customWidth="1"/>
    <col min="11294" max="11298" width="9" style="380"/>
    <col min="11299" max="11299" width="5.625" style="380" customWidth="1"/>
    <col min="11300" max="11300" width="9" style="380" customWidth="1"/>
    <col min="11301" max="11301" width="5.625" style="380" customWidth="1"/>
    <col min="11302" max="11302" width="9" style="380"/>
    <col min="11303" max="11303" width="5.625" style="380" customWidth="1"/>
    <col min="11304" max="11304" width="9" style="380"/>
    <col min="11305" max="11305" width="5.625" style="380" customWidth="1"/>
    <col min="11306" max="11306" width="9" style="380"/>
    <col min="11307" max="11307" width="5.625" style="380" customWidth="1"/>
    <col min="11308" max="11308" width="9" style="380"/>
    <col min="11309" max="11309" width="5.625" style="380" customWidth="1"/>
    <col min="11310" max="11310" width="9" style="380"/>
    <col min="11311" max="11311" width="1.125" style="380" customWidth="1"/>
    <col min="11312" max="11548" width="9" style="380"/>
    <col min="11549" max="11549" width="1.375" style="380" customWidth="1"/>
    <col min="11550" max="11554" width="9" style="380"/>
    <col min="11555" max="11555" width="5.625" style="380" customWidth="1"/>
    <col min="11556" max="11556" width="9" style="380" customWidth="1"/>
    <col min="11557" max="11557" width="5.625" style="380" customWidth="1"/>
    <col min="11558" max="11558" width="9" style="380"/>
    <col min="11559" max="11559" width="5.625" style="380" customWidth="1"/>
    <col min="11560" max="11560" width="9" style="380"/>
    <col min="11561" max="11561" width="5.625" style="380" customWidth="1"/>
    <col min="11562" max="11562" width="9" style="380"/>
    <col min="11563" max="11563" width="5.625" style="380" customWidth="1"/>
    <col min="11564" max="11564" width="9" style="380"/>
    <col min="11565" max="11565" width="5.625" style="380" customWidth="1"/>
    <col min="11566" max="11566" width="9" style="380"/>
    <col min="11567" max="11567" width="1.125" style="380" customWidth="1"/>
    <col min="11568" max="11804" width="9" style="380"/>
    <col min="11805" max="11805" width="1.375" style="380" customWidth="1"/>
    <col min="11806" max="11810" width="9" style="380"/>
    <col min="11811" max="11811" width="5.625" style="380" customWidth="1"/>
    <col min="11812" max="11812" width="9" style="380" customWidth="1"/>
    <col min="11813" max="11813" width="5.625" style="380" customWidth="1"/>
    <col min="11814" max="11814" width="9" style="380"/>
    <col min="11815" max="11815" width="5.625" style="380" customWidth="1"/>
    <col min="11816" max="11816" width="9" style="380"/>
    <col min="11817" max="11817" width="5.625" style="380" customWidth="1"/>
    <col min="11818" max="11818" width="9" style="380"/>
    <col min="11819" max="11819" width="5.625" style="380" customWidth="1"/>
    <col min="11820" max="11820" width="9" style="380"/>
    <col min="11821" max="11821" width="5.625" style="380" customWidth="1"/>
    <col min="11822" max="11822" width="9" style="380"/>
    <col min="11823" max="11823" width="1.125" style="380" customWidth="1"/>
    <col min="11824" max="12060" width="9" style="380"/>
    <col min="12061" max="12061" width="1.375" style="380" customWidth="1"/>
    <col min="12062" max="12066" width="9" style="380"/>
    <col min="12067" max="12067" width="5.625" style="380" customWidth="1"/>
    <col min="12068" max="12068" width="9" style="380" customWidth="1"/>
    <col min="12069" max="12069" width="5.625" style="380" customWidth="1"/>
    <col min="12070" max="12070" width="9" style="380"/>
    <col min="12071" max="12071" width="5.625" style="380" customWidth="1"/>
    <col min="12072" max="12072" width="9" style="380"/>
    <col min="12073" max="12073" width="5.625" style="380" customWidth="1"/>
    <col min="12074" max="12074" width="9" style="380"/>
    <col min="12075" max="12075" width="5.625" style="380" customWidth="1"/>
    <col min="12076" max="12076" width="9" style="380"/>
    <col min="12077" max="12077" width="5.625" style="380" customWidth="1"/>
    <col min="12078" max="12078" width="9" style="380"/>
    <col min="12079" max="12079" width="1.125" style="380" customWidth="1"/>
    <col min="12080" max="12316" width="9" style="380"/>
    <col min="12317" max="12317" width="1.375" style="380" customWidth="1"/>
    <col min="12318" max="12322" width="9" style="380"/>
    <col min="12323" max="12323" width="5.625" style="380" customWidth="1"/>
    <col min="12324" max="12324" width="9" style="380" customWidth="1"/>
    <col min="12325" max="12325" width="5.625" style="380" customWidth="1"/>
    <col min="12326" max="12326" width="9" style="380"/>
    <col min="12327" max="12327" width="5.625" style="380" customWidth="1"/>
    <col min="12328" max="12328" width="9" style="380"/>
    <col min="12329" max="12329" width="5.625" style="380" customWidth="1"/>
    <col min="12330" max="12330" width="9" style="380"/>
    <col min="12331" max="12331" width="5.625" style="380" customWidth="1"/>
    <col min="12332" max="12332" width="9" style="380"/>
    <col min="12333" max="12333" width="5.625" style="380" customWidth="1"/>
    <col min="12334" max="12334" width="9" style="380"/>
    <col min="12335" max="12335" width="1.125" style="380" customWidth="1"/>
    <col min="12336" max="12572" width="9" style="380"/>
    <col min="12573" max="12573" width="1.375" style="380" customWidth="1"/>
    <col min="12574" max="12578" width="9" style="380"/>
    <col min="12579" max="12579" width="5.625" style="380" customWidth="1"/>
    <col min="12580" max="12580" width="9" style="380" customWidth="1"/>
    <col min="12581" max="12581" width="5.625" style="380" customWidth="1"/>
    <col min="12582" max="12582" width="9" style="380"/>
    <col min="12583" max="12583" width="5.625" style="380" customWidth="1"/>
    <col min="12584" max="12584" width="9" style="380"/>
    <col min="12585" max="12585" width="5.625" style="380" customWidth="1"/>
    <col min="12586" max="12586" width="9" style="380"/>
    <col min="12587" max="12587" width="5.625" style="380" customWidth="1"/>
    <col min="12588" max="12588" width="9" style="380"/>
    <col min="12589" max="12589" width="5.625" style="380" customWidth="1"/>
    <col min="12590" max="12590" width="9" style="380"/>
    <col min="12591" max="12591" width="1.125" style="380" customWidth="1"/>
    <col min="12592" max="12828" width="9" style="380"/>
    <col min="12829" max="12829" width="1.375" style="380" customWidth="1"/>
    <col min="12830" max="12834" width="9" style="380"/>
    <col min="12835" max="12835" width="5.625" style="380" customWidth="1"/>
    <col min="12836" max="12836" width="9" style="380" customWidth="1"/>
    <col min="12837" max="12837" width="5.625" style="380" customWidth="1"/>
    <col min="12838" max="12838" width="9" style="380"/>
    <col min="12839" max="12839" width="5.625" style="380" customWidth="1"/>
    <col min="12840" max="12840" width="9" style="380"/>
    <col min="12841" max="12841" width="5.625" style="380" customWidth="1"/>
    <col min="12842" max="12842" width="9" style="380"/>
    <col min="12843" max="12843" width="5.625" style="380" customWidth="1"/>
    <col min="12844" max="12844" width="9" style="380"/>
    <col min="12845" max="12845" width="5.625" style="380" customWidth="1"/>
    <col min="12846" max="12846" width="9" style="380"/>
    <col min="12847" max="12847" width="1.125" style="380" customWidth="1"/>
    <col min="12848" max="13084" width="9" style="380"/>
    <col min="13085" max="13085" width="1.375" style="380" customWidth="1"/>
    <col min="13086" max="13090" width="9" style="380"/>
    <col min="13091" max="13091" width="5.625" style="380" customWidth="1"/>
    <col min="13092" max="13092" width="9" style="380" customWidth="1"/>
    <col min="13093" max="13093" width="5.625" style="380" customWidth="1"/>
    <col min="13094" max="13094" width="9" style="380"/>
    <col min="13095" max="13095" width="5.625" style="380" customWidth="1"/>
    <col min="13096" max="13096" width="9" style="380"/>
    <col min="13097" max="13097" width="5.625" style="380" customWidth="1"/>
    <col min="13098" max="13098" width="9" style="380"/>
    <col min="13099" max="13099" width="5.625" style="380" customWidth="1"/>
    <col min="13100" max="13100" width="9" style="380"/>
    <col min="13101" max="13101" width="5.625" style="380" customWidth="1"/>
    <col min="13102" max="13102" width="9" style="380"/>
    <col min="13103" max="13103" width="1.125" style="380" customWidth="1"/>
    <col min="13104" max="13340" width="9" style="380"/>
    <col min="13341" max="13341" width="1.375" style="380" customWidth="1"/>
    <col min="13342" max="13346" width="9" style="380"/>
    <col min="13347" max="13347" width="5.625" style="380" customWidth="1"/>
    <col min="13348" max="13348" width="9" style="380" customWidth="1"/>
    <col min="13349" max="13349" width="5.625" style="380" customWidth="1"/>
    <col min="13350" max="13350" width="9" style="380"/>
    <col min="13351" max="13351" width="5.625" style="380" customWidth="1"/>
    <col min="13352" max="13352" width="9" style="380"/>
    <col min="13353" max="13353" width="5.625" style="380" customWidth="1"/>
    <col min="13354" max="13354" width="9" style="380"/>
    <col min="13355" max="13355" width="5.625" style="380" customWidth="1"/>
    <col min="13356" max="13356" width="9" style="380"/>
    <col min="13357" max="13357" width="5.625" style="380" customWidth="1"/>
    <col min="13358" max="13358" width="9" style="380"/>
    <col min="13359" max="13359" width="1.125" style="380" customWidth="1"/>
    <col min="13360" max="13596" width="9" style="380"/>
    <col min="13597" max="13597" width="1.375" style="380" customWidth="1"/>
    <col min="13598" max="13602" width="9" style="380"/>
    <col min="13603" max="13603" width="5.625" style="380" customWidth="1"/>
    <col min="13604" max="13604" width="9" style="380" customWidth="1"/>
    <col min="13605" max="13605" width="5.625" style="380" customWidth="1"/>
    <col min="13606" max="13606" width="9" style="380"/>
    <col min="13607" max="13607" width="5.625" style="380" customWidth="1"/>
    <col min="13608" max="13608" width="9" style="380"/>
    <col min="13609" max="13609" width="5.625" style="380" customWidth="1"/>
    <col min="13610" max="13610" width="9" style="380"/>
    <col min="13611" max="13611" width="5.625" style="380" customWidth="1"/>
    <col min="13612" max="13612" width="9" style="380"/>
    <col min="13613" max="13613" width="5.625" style="380" customWidth="1"/>
    <col min="13614" max="13614" width="9" style="380"/>
    <col min="13615" max="13615" width="1.125" style="380" customWidth="1"/>
    <col min="13616" max="13852" width="9" style="380"/>
    <col min="13853" max="13853" width="1.375" style="380" customWidth="1"/>
    <col min="13854" max="13858" width="9" style="380"/>
    <col min="13859" max="13859" width="5.625" style="380" customWidth="1"/>
    <col min="13860" max="13860" width="9" style="380" customWidth="1"/>
    <col min="13861" max="13861" width="5.625" style="380" customWidth="1"/>
    <col min="13862" max="13862" width="9" style="380"/>
    <col min="13863" max="13863" width="5.625" style="380" customWidth="1"/>
    <col min="13864" max="13864" width="9" style="380"/>
    <col min="13865" max="13865" width="5.625" style="380" customWidth="1"/>
    <col min="13866" max="13866" width="9" style="380"/>
    <col min="13867" max="13867" width="5.625" style="380" customWidth="1"/>
    <col min="13868" max="13868" width="9" style="380"/>
    <col min="13869" max="13869" width="5.625" style="380" customWidth="1"/>
    <col min="13870" max="13870" width="9" style="380"/>
    <col min="13871" max="13871" width="1.125" style="380" customWidth="1"/>
    <col min="13872" max="14108" width="9" style="380"/>
    <col min="14109" max="14109" width="1.375" style="380" customWidth="1"/>
    <col min="14110" max="14114" width="9" style="380"/>
    <col min="14115" max="14115" width="5.625" style="380" customWidth="1"/>
    <col min="14116" max="14116" width="9" style="380" customWidth="1"/>
    <col min="14117" max="14117" width="5.625" style="380" customWidth="1"/>
    <col min="14118" max="14118" width="9" style="380"/>
    <col min="14119" max="14119" width="5.625" style="380" customWidth="1"/>
    <col min="14120" max="14120" width="9" style="380"/>
    <col min="14121" max="14121" width="5.625" style="380" customWidth="1"/>
    <col min="14122" max="14122" width="9" style="380"/>
    <col min="14123" max="14123" width="5.625" style="380" customWidth="1"/>
    <col min="14124" max="14124" width="9" style="380"/>
    <col min="14125" max="14125" width="5.625" style="380" customWidth="1"/>
    <col min="14126" max="14126" width="9" style="380"/>
    <col min="14127" max="14127" width="1.125" style="380" customWidth="1"/>
    <col min="14128" max="14364" width="9" style="380"/>
    <col min="14365" max="14365" width="1.375" style="380" customWidth="1"/>
    <col min="14366" max="14370" width="9" style="380"/>
    <col min="14371" max="14371" width="5.625" style="380" customWidth="1"/>
    <col min="14372" max="14372" width="9" style="380" customWidth="1"/>
    <col min="14373" max="14373" width="5.625" style="380" customWidth="1"/>
    <col min="14374" max="14374" width="9" style="380"/>
    <col min="14375" max="14375" width="5.625" style="380" customWidth="1"/>
    <col min="14376" max="14376" width="9" style="380"/>
    <col min="14377" max="14377" width="5.625" style="380" customWidth="1"/>
    <col min="14378" max="14378" width="9" style="380"/>
    <col min="14379" max="14379" width="5.625" style="380" customWidth="1"/>
    <col min="14380" max="14380" width="9" style="380"/>
    <col min="14381" max="14381" width="5.625" style="380" customWidth="1"/>
    <col min="14382" max="14382" width="9" style="380"/>
    <col min="14383" max="14383" width="1.125" style="380" customWidth="1"/>
    <col min="14384" max="14620" width="9" style="380"/>
    <col min="14621" max="14621" width="1.375" style="380" customWidth="1"/>
    <col min="14622" max="14626" width="9" style="380"/>
    <col min="14627" max="14627" width="5.625" style="380" customWidth="1"/>
    <col min="14628" max="14628" width="9" style="380" customWidth="1"/>
    <col min="14629" max="14629" width="5.625" style="380" customWidth="1"/>
    <col min="14630" max="14630" width="9" style="380"/>
    <col min="14631" max="14631" width="5.625" style="380" customWidth="1"/>
    <col min="14632" max="14632" width="9" style="380"/>
    <col min="14633" max="14633" width="5.625" style="380" customWidth="1"/>
    <col min="14634" max="14634" width="9" style="380"/>
    <col min="14635" max="14635" width="5.625" style="380" customWidth="1"/>
    <col min="14636" max="14636" width="9" style="380"/>
    <col min="14637" max="14637" width="5.625" style="380" customWidth="1"/>
    <col min="14638" max="14638" width="9" style="380"/>
    <col min="14639" max="14639" width="1.125" style="380" customWidth="1"/>
    <col min="14640" max="14876" width="9" style="380"/>
    <col min="14877" max="14877" width="1.375" style="380" customWidth="1"/>
    <col min="14878" max="14882" width="9" style="380"/>
    <col min="14883" max="14883" width="5.625" style="380" customWidth="1"/>
    <col min="14884" max="14884" width="9" style="380" customWidth="1"/>
    <col min="14885" max="14885" width="5.625" style="380" customWidth="1"/>
    <col min="14886" max="14886" width="9" style="380"/>
    <col min="14887" max="14887" width="5.625" style="380" customWidth="1"/>
    <col min="14888" max="14888" width="9" style="380"/>
    <col min="14889" max="14889" width="5.625" style="380" customWidth="1"/>
    <col min="14890" max="14890" width="9" style="380"/>
    <col min="14891" max="14891" width="5.625" style="380" customWidth="1"/>
    <col min="14892" max="14892" width="9" style="380"/>
    <col min="14893" max="14893" width="5.625" style="380" customWidth="1"/>
    <col min="14894" max="14894" width="9" style="380"/>
    <col min="14895" max="14895" width="1.125" style="380" customWidth="1"/>
    <col min="14896" max="15132" width="9" style="380"/>
    <col min="15133" max="15133" width="1.375" style="380" customWidth="1"/>
    <col min="15134" max="15138" width="9" style="380"/>
    <col min="15139" max="15139" width="5.625" style="380" customWidth="1"/>
    <col min="15140" max="15140" width="9" style="380" customWidth="1"/>
    <col min="15141" max="15141" width="5.625" style="380" customWidth="1"/>
    <col min="15142" max="15142" width="9" style="380"/>
    <col min="15143" max="15143" width="5.625" style="380" customWidth="1"/>
    <col min="15144" max="15144" width="9" style="380"/>
    <col min="15145" max="15145" width="5.625" style="380" customWidth="1"/>
    <col min="15146" max="15146" width="9" style="380"/>
    <col min="15147" max="15147" width="5.625" style="380" customWidth="1"/>
    <col min="15148" max="15148" width="9" style="380"/>
    <col min="15149" max="15149" width="5.625" style="380" customWidth="1"/>
    <col min="15150" max="15150" width="9" style="380"/>
    <col min="15151" max="15151" width="1.125" style="380" customWidth="1"/>
    <col min="15152" max="15388" width="9" style="380"/>
    <col min="15389" max="15389" width="1.375" style="380" customWidth="1"/>
    <col min="15390" max="15394" width="9" style="380"/>
    <col min="15395" max="15395" width="5.625" style="380" customWidth="1"/>
    <col min="15396" max="15396" width="9" style="380" customWidth="1"/>
    <col min="15397" max="15397" width="5.625" style="380" customWidth="1"/>
    <col min="15398" max="15398" width="9" style="380"/>
    <col min="15399" max="15399" width="5.625" style="380" customWidth="1"/>
    <col min="15400" max="15400" width="9" style="380"/>
    <col min="15401" max="15401" width="5.625" style="380" customWidth="1"/>
    <col min="15402" max="15402" width="9" style="380"/>
    <col min="15403" max="15403" width="5.625" style="380" customWidth="1"/>
    <col min="15404" max="15404" width="9" style="380"/>
    <col min="15405" max="15405" width="5.625" style="380" customWidth="1"/>
    <col min="15406" max="15406" width="9" style="380"/>
    <col min="15407" max="15407" width="1.125" style="380" customWidth="1"/>
    <col min="15408" max="15644" width="9" style="380"/>
    <col min="15645" max="15645" width="1.375" style="380" customWidth="1"/>
    <col min="15646" max="15650" width="9" style="380"/>
    <col min="15651" max="15651" width="5.625" style="380" customWidth="1"/>
    <col min="15652" max="15652" width="9" style="380" customWidth="1"/>
    <col min="15653" max="15653" width="5.625" style="380" customWidth="1"/>
    <col min="15654" max="15654" width="9" style="380"/>
    <col min="15655" max="15655" width="5.625" style="380" customWidth="1"/>
    <col min="15656" max="15656" width="9" style="380"/>
    <col min="15657" max="15657" width="5.625" style="380" customWidth="1"/>
    <col min="15658" max="15658" width="9" style="380"/>
    <col min="15659" max="15659" width="5.625" style="380" customWidth="1"/>
    <col min="15660" max="15660" width="9" style="380"/>
    <col min="15661" max="15661" width="5.625" style="380" customWidth="1"/>
    <col min="15662" max="15662" width="9" style="380"/>
    <col min="15663" max="15663" width="1.125" style="380" customWidth="1"/>
    <col min="15664" max="15900" width="9" style="380"/>
    <col min="15901" max="15901" width="1.375" style="380" customWidth="1"/>
    <col min="15902" max="15906" width="9" style="380"/>
    <col min="15907" max="15907" width="5.625" style="380" customWidth="1"/>
    <col min="15908" max="15908" width="9" style="380" customWidth="1"/>
    <col min="15909" max="15909" width="5.625" style="380" customWidth="1"/>
    <col min="15910" max="15910" width="9" style="380"/>
    <col min="15911" max="15911" width="5.625" style="380" customWidth="1"/>
    <col min="15912" max="15912" width="9" style="380"/>
    <col min="15913" max="15913" width="5.625" style="380" customWidth="1"/>
    <col min="15914" max="15914" width="9" style="380"/>
    <col min="15915" max="15915" width="5.625" style="380" customWidth="1"/>
    <col min="15916" max="15916" width="9" style="380"/>
    <col min="15917" max="15917" width="5.625" style="380" customWidth="1"/>
    <col min="15918" max="15918" width="9" style="380"/>
    <col min="15919" max="15919" width="1.125" style="380" customWidth="1"/>
    <col min="15920" max="16156" width="9" style="380"/>
    <col min="16157" max="16157" width="1.375" style="380" customWidth="1"/>
    <col min="16158" max="16162" width="9" style="380"/>
    <col min="16163" max="16163" width="5.625" style="380" customWidth="1"/>
    <col min="16164" max="16164" width="9" style="380" customWidth="1"/>
    <col min="16165" max="16165" width="5.625" style="380" customWidth="1"/>
    <col min="16166" max="16166" width="9" style="380"/>
    <col min="16167" max="16167" width="5.625" style="380" customWidth="1"/>
    <col min="16168" max="16168" width="9" style="380"/>
    <col min="16169" max="16169" width="5.625" style="380" customWidth="1"/>
    <col min="16170" max="16170" width="9" style="380"/>
    <col min="16171" max="16171" width="5.625" style="380" customWidth="1"/>
    <col min="16172" max="16172" width="9" style="380"/>
    <col min="16173" max="16173" width="5.625" style="380" customWidth="1"/>
    <col min="16174" max="16174" width="9" style="380"/>
    <col min="16175" max="16175" width="1.125" style="380" customWidth="1"/>
    <col min="16176" max="16384" width="9" style="380"/>
  </cols>
  <sheetData>
    <row r="2" spans="2:98">
      <c r="B2" s="375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  <c r="X2" s="376"/>
      <c r="Y2" s="376"/>
      <c r="Z2" s="376"/>
      <c r="AA2" s="376"/>
      <c r="AB2" s="376"/>
      <c r="AC2" s="376"/>
      <c r="AD2" s="376"/>
      <c r="AE2" s="376"/>
      <c r="AF2" s="376"/>
      <c r="AG2" s="376"/>
      <c r="AH2" s="376"/>
      <c r="AI2" s="376"/>
      <c r="AJ2" s="376"/>
      <c r="AK2" s="376"/>
      <c r="AL2" s="376"/>
      <c r="AM2" s="376"/>
      <c r="AN2" s="376"/>
      <c r="AO2" s="376"/>
      <c r="AP2" s="376"/>
      <c r="AQ2" s="376"/>
      <c r="AR2" s="376"/>
      <c r="AS2" s="376"/>
      <c r="AT2" s="376"/>
      <c r="AU2" s="376"/>
      <c r="AV2" s="376"/>
      <c r="AW2" s="376"/>
      <c r="AX2" s="376"/>
      <c r="AY2" s="376"/>
      <c r="AZ2" s="376"/>
      <c r="BA2" s="376"/>
      <c r="BB2" s="376"/>
      <c r="BC2" s="376"/>
      <c r="BD2" s="376"/>
      <c r="BE2" s="376"/>
      <c r="BF2" s="377"/>
      <c r="BG2" s="378"/>
      <c r="BH2" s="379"/>
      <c r="BI2" s="379"/>
      <c r="BJ2" s="379"/>
      <c r="BK2" s="379"/>
      <c r="BL2" s="379"/>
      <c r="BM2" s="379"/>
      <c r="BN2" s="379"/>
      <c r="BO2" s="379"/>
      <c r="BP2" s="379"/>
      <c r="BQ2" s="379"/>
      <c r="BR2" s="379"/>
      <c r="BS2" s="379"/>
      <c r="BT2" s="379"/>
      <c r="BU2" s="379"/>
      <c r="BV2" s="379"/>
      <c r="BW2" s="379"/>
      <c r="BX2" s="379"/>
      <c r="BY2" s="379"/>
      <c r="BZ2" s="379"/>
      <c r="CA2" s="379"/>
      <c r="CB2" s="376"/>
      <c r="CC2" s="376"/>
      <c r="CD2" s="376"/>
      <c r="CE2" s="376"/>
      <c r="CF2" s="376"/>
      <c r="CG2" s="376"/>
      <c r="CH2" s="376"/>
      <c r="CI2" s="376"/>
      <c r="CJ2" s="376"/>
      <c r="CK2" s="376"/>
      <c r="CL2" s="376"/>
      <c r="CM2" s="376"/>
      <c r="CN2" s="376"/>
      <c r="CO2" s="376"/>
      <c r="CP2" s="376"/>
      <c r="CQ2" s="376"/>
      <c r="CR2" s="376"/>
      <c r="CS2" s="376"/>
      <c r="CT2" s="377"/>
    </row>
    <row r="3" spans="2:98">
      <c r="B3" s="381"/>
      <c r="D3" s="382" t="s">
        <v>120</v>
      </c>
      <c r="E3" s="382"/>
      <c r="BF3" s="383"/>
      <c r="BG3" s="384"/>
      <c r="BI3" s="382" t="s">
        <v>121</v>
      </c>
      <c r="BL3" s="382"/>
      <c r="BM3" s="382"/>
      <c r="BN3" s="382"/>
      <c r="BO3" s="382"/>
      <c r="BP3" s="382"/>
      <c r="BQ3" s="382"/>
      <c r="BR3" s="382"/>
      <c r="BS3" s="382"/>
      <c r="BT3" s="382"/>
      <c r="BU3" s="382"/>
      <c r="BV3" s="382"/>
      <c r="BW3" s="382"/>
      <c r="BX3" s="382"/>
      <c r="BY3" s="382"/>
      <c r="BZ3" s="382"/>
      <c r="CA3" s="382"/>
      <c r="CT3" s="383"/>
    </row>
    <row r="4" spans="2:98">
      <c r="B4" s="381"/>
      <c r="H4" s="385"/>
      <c r="I4" s="385"/>
      <c r="R4" s="385"/>
      <c r="BF4" s="383"/>
      <c r="BG4" s="384"/>
      <c r="BH4" s="382"/>
      <c r="BI4" s="382"/>
      <c r="BJ4" s="382"/>
      <c r="BK4" s="382"/>
      <c r="BL4" s="382"/>
      <c r="BM4" s="382"/>
      <c r="BN4" s="382"/>
      <c r="BO4" s="382"/>
      <c r="BP4" s="382"/>
      <c r="BQ4" s="382"/>
      <c r="BR4" s="382"/>
      <c r="BS4" s="382"/>
      <c r="BT4" s="382"/>
      <c r="BU4" s="382"/>
      <c r="BV4" s="382"/>
      <c r="BW4" s="382"/>
      <c r="BX4" s="382"/>
      <c r="BY4" s="382"/>
      <c r="BZ4" s="382"/>
      <c r="CA4" s="382"/>
      <c r="CT4" s="383"/>
    </row>
    <row r="5" spans="2:98">
      <c r="B5" s="381"/>
      <c r="E5" s="382" t="s">
        <v>122</v>
      </c>
      <c r="F5" s="382"/>
      <c r="G5" s="382"/>
      <c r="H5" s="382"/>
      <c r="BF5" s="383"/>
      <c r="BG5" s="384"/>
      <c r="BH5" s="382"/>
      <c r="BI5" s="382" t="s">
        <v>123</v>
      </c>
      <c r="BJ5" s="382"/>
      <c r="BK5" s="382"/>
      <c r="BL5" s="382"/>
      <c r="BM5" s="382"/>
      <c r="BN5" s="382"/>
      <c r="BO5" s="382"/>
      <c r="BP5" s="382"/>
      <c r="BQ5" s="382"/>
      <c r="BR5" s="382"/>
      <c r="BS5" s="382"/>
      <c r="BT5" s="382"/>
      <c r="BU5" s="382"/>
      <c r="BV5" s="382"/>
      <c r="BW5" s="382"/>
      <c r="BX5" s="382"/>
      <c r="BY5" s="382"/>
      <c r="BZ5" s="382"/>
      <c r="CA5" s="382"/>
      <c r="CT5" s="383"/>
    </row>
    <row r="6" spans="2:98">
      <c r="B6" s="381"/>
      <c r="E6" s="382"/>
      <c r="F6" s="382"/>
      <c r="G6" s="382"/>
      <c r="H6" s="382"/>
      <c r="K6" s="385"/>
      <c r="N6" s="385"/>
      <c r="BF6" s="383"/>
      <c r="BG6" s="384"/>
      <c r="BH6" s="382"/>
      <c r="BI6" s="380" t="s">
        <v>124</v>
      </c>
      <c r="BJ6" s="382"/>
      <c r="BK6" s="382"/>
      <c r="BL6" s="382"/>
      <c r="BN6" s="382"/>
      <c r="BO6" s="382"/>
      <c r="BP6" s="382"/>
      <c r="BQ6" s="382"/>
      <c r="BR6" s="382"/>
      <c r="BS6" s="382"/>
      <c r="BT6" s="382"/>
      <c r="BU6" s="382"/>
      <c r="BV6" s="382"/>
      <c r="BW6" s="382"/>
      <c r="BY6" s="382"/>
      <c r="BZ6" s="382"/>
      <c r="CA6" s="382"/>
      <c r="CT6" s="383"/>
    </row>
    <row r="7" spans="2:98" ht="13.5" customHeight="1">
      <c r="B7" s="381"/>
      <c r="E7" s="382"/>
      <c r="F7" s="386" t="s">
        <v>125</v>
      </c>
      <c r="G7" s="382"/>
      <c r="H7" s="382"/>
      <c r="X7" s="382"/>
      <c r="Y7" s="386"/>
      <c r="Z7" s="382"/>
      <c r="AA7" s="382"/>
      <c r="BF7" s="383"/>
      <c r="BG7" s="384"/>
      <c r="BH7" s="382"/>
      <c r="BI7" s="382" t="s">
        <v>126</v>
      </c>
      <c r="BJ7" s="382"/>
      <c r="BK7" s="382"/>
      <c r="BM7" s="382"/>
      <c r="BN7" s="382"/>
      <c r="BO7" s="382"/>
      <c r="BP7" s="382"/>
      <c r="BQ7" s="382"/>
      <c r="BR7" s="382"/>
      <c r="BS7" s="382"/>
      <c r="BT7" s="382"/>
      <c r="BU7" s="382"/>
      <c r="BV7" s="382"/>
      <c r="BW7" s="382"/>
      <c r="BX7" s="382"/>
      <c r="BY7" s="382"/>
      <c r="BZ7" s="382"/>
      <c r="CA7" s="382"/>
      <c r="CT7" s="383"/>
    </row>
    <row r="8" spans="2:98">
      <c r="B8" s="381"/>
      <c r="E8" s="387"/>
      <c r="H8" s="382"/>
      <c r="U8" s="385"/>
      <c r="X8" s="387"/>
      <c r="AA8" s="382"/>
      <c r="BF8" s="383"/>
      <c r="BG8" s="384"/>
      <c r="BH8" s="382"/>
      <c r="BI8" s="380" t="s">
        <v>127</v>
      </c>
      <c r="BK8" s="382"/>
      <c r="BL8" s="382"/>
      <c r="BM8" s="382"/>
      <c r="BN8" s="382"/>
      <c r="BO8" s="382"/>
      <c r="BP8" s="382"/>
      <c r="BQ8" s="382"/>
      <c r="BR8" s="382"/>
      <c r="BS8" s="382"/>
      <c r="BT8" s="382"/>
      <c r="BV8" s="382"/>
      <c r="BW8" s="382"/>
      <c r="BX8" s="388"/>
      <c r="BY8" s="382"/>
      <c r="BZ8" s="382"/>
      <c r="CA8" s="382"/>
      <c r="CT8" s="383"/>
    </row>
    <row r="9" spans="2:98">
      <c r="B9" s="381"/>
      <c r="E9" s="382"/>
      <c r="F9" s="382" t="s">
        <v>128</v>
      </c>
      <c r="G9" s="382"/>
      <c r="X9" s="382"/>
      <c r="Y9" s="382"/>
      <c r="Z9" s="382"/>
      <c r="BF9" s="383"/>
      <c r="BG9" s="384"/>
      <c r="BH9" s="382"/>
      <c r="BI9" s="382" t="s">
        <v>129</v>
      </c>
      <c r="BJ9" s="382"/>
      <c r="BK9" s="382"/>
      <c r="BL9" s="382"/>
      <c r="BM9" s="382"/>
      <c r="BN9" s="382"/>
      <c r="BO9" s="388"/>
      <c r="BP9" s="382"/>
      <c r="BQ9" s="382"/>
      <c r="BR9" s="382"/>
      <c r="BS9" s="388"/>
      <c r="BU9" s="382"/>
      <c r="BW9" s="382"/>
      <c r="BX9" s="382"/>
      <c r="BY9" s="382"/>
      <c r="BZ9" s="382"/>
      <c r="CA9" s="382"/>
      <c r="CT9" s="383"/>
    </row>
    <row r="10" spans="2:98" ht="13.5" customHeight="1">
      <c r="B10" s="381"/>
      <c r="E10" s="387"/>
      <c r="G10" s="382"/>
      <c r="H10" s="382"/>
      <c r="S10" s="385"/>
      <c r="X10" s="387"/>
      <c r="Z10" s="382"/>
      <c r="AA10" s="382"/>
      <c r="BF10" s="383"/>
      <c r="BG10" s="384"/>
      <c r="BH10" s="382"/>
      <c r="BI10" s="382"/>
      <c r="BJ10" s="382"/>
      <c r="BN10" s="382"/>
      <c r="BO10" s="382"/>
      <c r="BP10" s="382"/>
      <c r="BQ10" s="382"/>
      <c r="BR10" s="382"/>
      <c r="BS10" s="382"/>
      <c r="BT10" s="382"/>
      <c r="BV10" s="382"/>
      <c r="BW10" s="382"/>
      <c r="BX10" s="382"/>
      <c r="BY10" s="382"/>
      <c r="BZ10" s="382"/>
      <c r="CA10" s="382"/>
      <c r="CT10" s="383"/>
    </row>
    <row r="11" spans="2:98">
      <c r="B11" s="381"/>
      <c r="E11" s="382"/>
      <c r="F11" s="382" t="s">
        <v>130</v>
      </c>
      <c r="H11" s="382"/>
      <c r="X11" s="382"/>
      <c r="Y11" s="382"/>
      <c r="AA11" s="382"/>
      <c r="BF11" s="383"/>
      <c r="BG11" s="384"/>
      <c r="BH11" s="382"/>
      <c r="BJ11" s="382"/>
      <c r="BK11" s="382"/>
      <c r="BL11" s="382"/>
      <c r="BM11" s="382"/>
      <c r="BN11" s="382"/>
      <c r="BO11" s="382"/>
      <c r="BP11" s="382"/>
      <c r="BQ11" s="382"/>
      <c r="BR11" s="382"/>
      <c r="BS11" s="382"/>
      <c r="BT11" s="382"/>
      <c r="BU11" s="382"/>
      <c r="BV11" s="382"/>
      <c r="BW11" s="382"/>
      <c r="BY11" s="382"/>
      <c r="BZ11" s="382"/>
      <c r="CA11" s="382"/>
      <c r="CT11" s="383"/>
    </row>
    <row r="12" spans="2:98" ht="13.5" customHeight="1">
      <c r="B12" s="381"/>
      <c r="E12" s="387"/>
      <c r="G12" s="382"/>
      <c r="H12" s="382"/>
      <c r="P12" s="385"/>
      <c r="T12" s="385"/>
      <c r="BF12" s="383"/>
      <c r="BG12" s="384"/>
      <c r="BH12" s="382"/>
      <c r="BI12" s="382"/>
      <c r="BJ12" s="382"/>
      <c r="BK12" s="382"/>
      <c r="BL12" s="382"/>
      <c r="BN12" s="382"/>
      <c r="BO12" s="382"/>
      <c r="BP12" s="382"/>
      <c r="CT12" s="383"/>
    </row>
    <row r="13" spans="2:98" ht="13.5" customHeight="1">
      <c r="B13" s="381"/>
      <c r="E13" s="382"/>
      <c r="G13" s="382"/>
      <c r="X13" s="382"/>
      <c r="Y13" s="386"/>
      <c r="Z13" s="382"/>
      <c r="BF13" s="383"/>
      <c r="BG13" s="384"/>
      <c r="BH13" s="382"/>
      <c r="BJ13" s="382"/>
      <c r="BK13" s="382"/>
      <c r="BM13" s="382"/>
      <c r="BN13" s="382"/>
      <c r="BO13" s="382"/>
      <c r="BP13" s="382"/>
      <c r="BQ13" s="382"/>
      <c r="BR13" s="382"/>
      <c r="BS13" s="382"/>
      <c r="BT13" s="382"/>
      <c r="BV13" s="382"/>
      <c r="BW13" s="382"/>
      <c r="BX13" s="388"/>
      <c r="BY13" s="382"/>
      <c r="BZ13" s="382"/>
      <c r="CA13" s="382"/>
      <c r="CT13" s="383"/>
    </row>
    <row r="14" spans="2:98">
      <c r="B14" s="381"/>
      <c r="E14" s="387"/>
      <c r="F14" s="382"/>
      <c r="H14" s="382"/>
      <c r="P14" s="385"/>
      <c r="X14" s="387"/>
      <c r="BF14" s="383"/>
      <c r="BG14" s="384"/>
      <c r="BH14" s="382"/>
      <c r="BJ14" s="382"/>
      <c r="BK14" s="382"/>
      <c r="BM14" s="382"/>
      <c r="BN14" s="382"/>
      <c r="BO14" s="382"/>
      <c r="BP14" s="382"/>
      <c r="BQ14" s="382"/>
      <c r="BR14" s="382"/>
      <c r="BS14" s="382"/>
      <c r="BT14" s="382"/>
      <c r="BV14" s="382"/>
      <c r="BW14" s="382"/>
      <c r="BX14" s="388"/>
      <c r="BY14" s="382"/>
      <c r="BZ14" s="382"/>
      <c r="CA14" s="382"/>
      <c r="CT14" s="383"/>
    </row>
    <row r="15" spans="2:98" ht="13.5" customHeight="1">
      <c r="B15" s="381"/>
      <c r="E15" s="382"/>
      <c r="F15" s="382"/>
      <c r="H15" s="382"/>
      <c r="X15" s="382"/>
      <c r="Y15" s="382"/>
      <c r="Z15" s="382"/>
      <c r="BF15" s="383"/>
      <c r="BG15" s="384"/>
      <c r="BH15" s="382"/>
      <c r="BI15" s="382"/>
      <c r="BJ15" s="382"/>
      <c r="BK15" s="382"/>
      <c r="BL15" s="382"/>
      <c r="BN15" s="382"/>
      <c r="BO15" s="382"/>
      <c r="BP15" s="382"/>
      <c r="BQ15" s="382"/>
      <c r="BR15" s="382"/>
      <c r="BS15" s="382"/>
      <c r="BT15" s="382"/>
      <c r="BV15" s="382"/>
      <c r="BW15" s="382"/>
      <c r="BX15" s="382"/>
      <c r="BY15" s="382"/>
      <c r="BZ15" s="382"/>
      <c r="CA15" s="382"/>
      <c r="CT15" s="383"/>
    </row>
    <row r="16" spans="2:98" ht="13.5" customHeight="1">
      <c r="B16" s="381"/>
      <c r="E16" s="382"/>
      <c r="F16" s="382"/>
      <c r="G16" s="382"/>
      <c r="H16" s="382"/>
      <c r="I16" s="385"/>
      <c r="K16" s="385"/>
      <c r="R16" s="385"/>
      <c r="S16" s="385"/>
      <c r="U16" s="385"/>
      <c r="X16" s="387"/>
      <c r="Z16" s="382"/>
      <c r="BF16" s="383"/>
      <c r="BG16" s="384"/>
      <c r="BH16" s="382"/>
      <c r="BJ16" s="382"/>
      <c r="BK16" s="382"/>
      <c r="BM16" s="382"/>
      <c r="BN16" s="382"/>
      <c r="BO16" s="382"/>
      <c r="BP16" s="382"/>
      <c r="BQ16" s="382"/>
      <c r="BR16" s="382"/>
      <c r="BS16" s="382"/>
      <c r="BT16" s="382"/>
      <c r="BV16" s="382"/>
      <c r="BW16" s="382"/>
      <c r="BX16" s="388"/>
      <c r="BY16" s="382"/>
      <c r="BZ16" s="382"/>
      <c r="CA16" s="382"/>
      <c r="CT16" s="383"/>
    </row>
    <row r="17" spans="2:98" ht="13.5" customHeight="1">
      <c r="B17" s="381"/>
      <c r="E17" s="382"/>
      <c r="F17" s="382"/>
      <c r="G17" s="382"/>
      <c r="X17" s="382"/>
      <c r="Y17" s="382"/>
      <c r="BF17" s="383"/>
      <c r="BG17" s="384"/>
      <c r="BH17" s="382"/>
      <c r="BJ17" s="382"/>
      <c r="BK17" s="382"/>
      <c r="BL17" s="382"/>
      <c r="BN17" s="382"/>
      <c r="BO17" s="382"/>
      <c r="BP17" s="382"/>
      <c r="BQ17" s="382"/>
      <c r="BR17" s="382"/>
      <c r="BS17" s="382"/>
      <c r="BT17" s="382"/>
      <c r="BV17" s="382"/>
      <c r="BW17" s="382"/>
      <c r="BX17" s="382"/>
      <c r="BY17" s="382"/>
      <c r="BZ17" s="382"/>
      <c r="CA17" s="382"/>
      <c r="CT17" s="383"/>
    </row>
    <row r="18" spans="2:98">
      <c r="B18" s="381"/>
      <c r="E18" s="382"/>
      <c r="F18" s="382"/>
      <c r="G18" s="382"/>
      <c r="H18" s="382"/>
      <c r="I18" s="385"/>
      <c r="K18" s="385"/>
      <c r="N18" s="385"/>
      <c r="S18" s="385"/>
      <c r="Y18" s="385"/>
      <c r="BF18" s="383"/>
      <c r="BG18" s="384"/>
      <c r="BH18" s="382"/>
      <c r="BI18" s="382"/>
      <c r="BJ18" s="382"/>
      <c r="BK18" s="382"/>
      <c r="BL18" s="382"/>
      <c r="BM18" s="382"/>
      <c r="BN18" s="382"/>
      <c r="BO18" s="388"/>
      <c r="BP18" s="382"/>
      <c r="BQ18" s="382"/>
      <c r="BR18" s="382"/>
      <c r="BS18" s="388"/>
      <c r="BU18" s="382"/>
      <c r="BW18" s="382"/>
      <c r="BY18" s="382"/>
      <c r="BZ18" s="382"/>
      <c r="CA18" s="382"/>
      <c r="CT18" s="383"/>
    </row>
    <row r="19" spans="2:98">
      <c r="B19" s="381"/>
      <c r="E19" s="382"/>
      <c r="G19" s="382"/>
      <c r="H19" s="382"/>
      <c r="BF19" s="383"/>
      <c r="BG19" s="384"/>
      <c r="BH19" s="388"/>
      <c r="BJ19" s="382"/>
      <c r="BN19" s="382"/>
      <c r="BO19" s="382"/>
      <c r="BP19" s="382"/>
      <c r="BQ19" s="382"/>
      <c r="BR19" s="382"/>
      <c r="BS19" s="382"/>
      <c r="BT19" s="382"/>
      <c r="BV19" s="382"/>
      <c r="BW19" s="382"/>
      <c r="BX19" s="388"/>
      <c r="BY19" s="382"/>
      <c r="BZ19" s="382"/>
      <c r="CA19" s="382"/>
      <c r="CT19" s="383"/>
    </row>
    <row r="20" spans="2:98">
      <c r="B20" s="381"/>
      <c r="E20" s="382"/>
      <c r="F20" s="382"/>
      <c r="G20" s="382"/>
      <c r="H20" s="387"/>
      <c r="I20" s="385"/>
      <c r="BF20" s="383"/>
      <c r="BG20" s="384"/>
      <c r="BH20" s="382"/>
      <c r="BI20" s="382"/>
      <c r="BJ20" s="382"/>
      <c r="BK20" s="382"/>
      <c r="BL20" s="382"/>
      <c r="BM20" s="382"/>
      <c r="BN20" s="382"/>
      <c r="BO20" s="382"/>
      <c r="BP20" s="382"/>
      <c r="BQ20" s="382"/>
      <c r="BR20" s="382"/>
      <c r="BS20" s="382"/>
      <c r="BT20" s="382"/>
      <c r="BU20" s="382"/>
      <c r="BV20" s="382"/>
      <c r="BW20" s="382"/>
      <c r="BX20" s="382"/>
      <c r="BY20" s="382"/>
      <c r="BZ20" s="382"/>
      <c r="CA20" s="382"/>
      <c r="CT20" s="383"/>
    </row>
    <row r="21" spans="2:98">
      <c r="B21" s="381"/>
      <c r="E21" s="382"/>
      <c r="F21" s="382"/>
      <c r="G21" s="382"/>
      <c r="BF21" s="383"/>
      <c r="BG21" s="384"/>
      <c r="BH21" s="382"/>
      <c r="BI21" s="382"/>
      <c r="BJ21" s="382"/>
      <c r="BK21" s="382"/>
      <c r="BL21" s="382"/>
      <c r="BN21" s="382"/>
      <c r="BO21" s="382"/>
      <c r="BP21" s="382"/>
      <c r="BX21" s="382"/>
      <c r="BY21" s="382"/>
      <c r="BZ21" s="382"/>
      <c r="CA21" s="382"/>
      <c r="CT21" s="383"/>
    </row>
    <row r="22" spans="2:98">
      <c r="B22" s="381"/>
      <c r="BF22" s="383"/>
      <c r="BG22" s="384"/>
      <c r="BH22" s="382"/>
      <c r="BJ22" s="382"/>
      <c r="BK22" s="382"/>
      <c r="BM22" s="382"/>
      <c r="BN22" s="382"/>
      <c r="BO22" s="382"/>
      <c r="BP22" s="382"/>
      <c r="BQ22" s="382"/>
      <c r="BR22" s="382"/>
      <c r="BS22" s="382"/>
      <c r="BT22" s="382"/>
      <c r="BV22" s="382"/>
      <c r="BW22" s="382"/>
      <c r="BX22" s="382"/>
      <c r="BY22" s="382"/>
      <c r="BZ22" s="382"/>
      <c r="CA22" s="382"/>
      <c r="CT22" s="383"/>
    </row>
    <row r="23" spans="2:98">
      <c r="B23" s="381"/>
      <c r="K23" s="389"/>
      <c r="BF23" s="383"/>
      <c r="BG23" s="384"/>
      <c r="BH23" s="382"/>
      <c r="BI23" s="382"/>
      <c r="BJ23" s="382"/>
      <c r="BK23" s="382"/>
      <c r="BL23" s="382"/>
      <c r="BM23" s="382"/>
      <c r="BN23" s="382"/>
      <c r="BO23" s="382"/>
      <c r="BP23" s="382"/>
      <c r="BQ23" s="382"/>
      <c r="BR23" s="382"/>
      <c r="BS23" s="382"/>
      <c r="BT23" s="382"/>
      <c r="BU23" s="382"/>
      <c r="BV23" s="382"/>
      <c r="BW23" s="382"/>
      <c r="BX23" s="382"/>
      <c r="BY23" s="382"/>
      <c r="BZ23" s="382"/>
      <c r="CA23" s="382"/>
      <c r="CS23" s="389"/>
      <c r="CT23" s="390"/>
    </row>
    <row r="24" spans="2:98">
      <c r="B24" s="391"/>
      <c r="C24" s="379"/>
      <c r="D24" s="379"/>
      <c r="E24" s="379"/>
      <c r="F24" s="379"/>
      <c r="G24" s="379"/>
      <c r="H24" s="379"/>
      <c r="I24" s="379"/>
      <c r="J24" s="379"/>
      <c r="K24" s="379"/>
      <c r="L24" s="379"/>
      <c r="M24" s="379"/>
      <c r="N24" s="379"/>
      <c r="O24" s="379"/>
      <c r="P24" s="379"/>
      <c r="Q24" s="379"/>
      <c r="R24" s="379"/>
      <c r="S24" s="379"/>
      <c r="T24" s="379"/>
      <c r="U24" s="379"/>
      <c r="V24" s="379"/>
      <c r="W24" s="376"/>
      <c r="X24" s="376"/>
      <c r="Y24" s="376"/>
      <c r="Z24" s="376"/>
      <c r="AA24" s="376"/>
      <c r="AB24" s="376"/>
      <c r="AC24" s="376"/>
      <c r="AD24" s="376"/>
      <c r="AE24" s="376"/>
      <c r="AF24" s="376"/>
      <c r="AG24" s="376"/>
      <c r="AH24" s="376"/>
      <c r="AI24" s="376"/>
      <c r="AJ24" s="376"/>
      <c r="AK24" s="376"/>
      <c r="AL24" s="376"/>
      <c r="AM24" s="376"/>
      <c r="AN24" s="376"/>
      <c r="AO24" s="376"/>
      <c r="AP24" s="376"/>
      <c r="AQ24" s="376"/>
      <c r="AR24" s="376"/>
      <c r="AS24" s="376"/>
      <c r="AT24" s="376"/>
      <c r="AU24" s="376"/>
      <c r="AV24" s="376"/>
      <c r="AW24" s="376"/>
      <c r="AX24" s="376"/>
      <c r="AY24" s="376"/>
      <c r="AZ24" s="376"/>
      <c r="BA24" s="376"/>
      <c r="BB24" s="376"/>
      <c r="BC24" s="376"/>
      <c r="BD24" s="376"/>
      <c r="BE24" s="376"/>
      <c r="BF24" s="376"/>
      <c r="BG24" s="376"/>
      <c r="BH24" s="376"/>
      <c r="BI24" s="376"/>
      <c r="BJ24" s="376"/>
      <c r="BK24" s="376"/>
      <c r="BL24" s="376"/>
      <c r="BM24" s="376"/>
      <c r="BN24" s="376"/>
      <c r="BO24" s="376"/>
      <c r="BP24" s="376"/>
      <c r="BQ24" s="376"/>
      <c r="BR24" s="376"/>
      <c r="BS24" s="376"/>
      <c r="BT24" s="376"/>
      <c r="BU24" s="376"/>
      <c r="BV24" s="376"/>
      <c r="BW24" s="376"/>
      <c r="BX24" s="376"/>
      <c r="BY24" s="376"/>
      <c r="BZ24" s="376"/>
      <c r="CA24" s="376"/>
      <c r="CB24" s="376"/>
      <c r="CC24" s="376"/>
      <c r="CD24" s="376"/>
      <c r="CE24" s="376"/>
      <c r="CF24" s="376"/>
      <c r="CG24" s="376"/>
      <c r="CH24" s="376"/>
      <c r="CI24" s="376"/>
      <c r="CJ24" s="376"/>
      <c r="CK24" s="376"/>
      <c r="CL24" s="376"/>
      <c r="CM24" s="376"/>
      <c r="CN24" s="376"/>
      <c r="CO24" s="376"/>
      <c r="CP24" s="376"/>
      <c r="CQ24" s="376"/>
      <c r="CR24" s="376"/>
      <c r="CS24" s="376"/>
      <c r="CT24" s="377"/>
    </row>
    <row r="25" spans="2:98">
      <c r="B25" s="392"/>
      <c r="D25" s="382" t="s">
        <v>131</v>
      </c>
      <c r="G25" s="382"/>
      <c r="H25" s="382"/>
      <c r="I25" s="382"/>
      <c r="J25" s="382"/>
      <c r="K25" s="382"/>
      <c r="L25" s="382"/>
      <c r="M25" s="382"/>
      <c r="N25" s="382"/>
      <c r="O25" s="382"/>
      <c r="P25" s="382"/>
      <c r="Q25" s="382"/>
      <c r="R25" s="382"/>
      <c r="S25" s="382"/>
      <c r="T25" s="382"/>
      <c r="U25" s="382"/>
      <c r="V25" s="382"/>
      <c r="CT25" s="383"/>
    </row>
    <row r="26" spans="2:98">
      <c r="B26" s="392"/>
      <c r="C26" s="382"/>
      <c r="D26" s="382"/>
      <c r="E26" s="382"/>
      <c r="F26" s="382"/>
      <c r="G26" s="382"/>
      <c r="H26" s="382"/>
      <c r="I26" s="382"/>
      <c r="J26" s="382"/>
      <c r="K26" s="382"/>
      <c r="L26" s="382"/>
      <c r="M26" s="382"/>
      <c r="N26" s="382"/>
      <c r="O26" s="382"/>
      <c r="P26" s="382"/>
      <c r="Q26" s="382"/>
      <c r="R26" s="382"/>
      <c r="S26" s="382"/>
      <c r="T26" s="382"/>
      <c r="U26" s="382"/>
      <c r="V26" s="382"/>
      <c r="CT26" s="383"/>
    </row>
    <row r="27" spans="2:98">
      <c r="B27" s="393"/>
      <c r="C27" s="382"/>
      <c r="D27" s="382"/>
      <c r="F27" s="382"/>
      <c r="G27" s="382"/>
      <c r="I27" s="382"/>
      <c r="J27" s="382"/>
      <c r="K27" s="382"/>
      <c r="L27" s="382"/>
      <c r="M27" s="382"/>
      <c r="N27" s="382"/>
      <c r="O27" s="382"/>
      <c r="P27" s="382"/>
      <c r="Q27" s="382"/>
      <c r="R27" s="382"/>
      <c r="S27" s="382"/>
      <c r="T27" s="382"/>
      <c r="U27" s="382"/>
      <c r="V27" s="382"/>
      <c r="AZ27" s="382"/>
      <c r="CT27" s="383"/>
    </row>
    <row r="28" spans="2:98">
      <c r="B28" s="384"/>
      <c r="C28" s="382"/>
      <c r="D28" s="382"/>
      <c r="E28" s="382"/>
      <c r="G28" s="382"/>
      <c r="I28" s="382"/>
      <c r="J28" s="382"/>
      <c r="K28" s="382"/>
      <c r="L28" s="382"/>
      <c r="M28" s="382"/>
      <c r="N28" s="382"/>
      <c r="O28" s="382"/>
      <c r="P28" s="382"/>
      <c r="Q28" s="382"/>
      <c r="R28" s="382"/>
      <c r="S28" s="382"/>
      <c r="T28" s="382"/>
      <c r="U28" s="382"/>
      <c r="V28" s="382"/>
      <c r="CT28" s="383"/>
    </row>
    <row r="29" spans="2:98">
      <c r="B29" s="381"/>
      <c r="F29" s="382"/>
      <c r="I29" s="385"/>
      <c r="J29" s="385"/>
      <c r="K29" s="385"/>
      <c r="P29" s="385"/>
      <c r="Q29" s="385"/>
      <c r="S29" s="385"/>
      <c r="BM29" s="382"/>
      <c r="BN29" s="382"/>
      <c r="BO29" s="382"/>
      <c r="BP29" s="382"/>
      <c r="BQ29" s="382"/>
      <c r="BR29" s="382"/>
      <c r="BS29" s="382"/>
      <c r="BT29" s="382"/>
      <c r="BU29" s="382"/>
      <c r="BV29" s="382"/>
      <c r="BW29" s="382"/>
      <c r="BX29" s="382"/>
      <c r="BY29" s="382"/>
      <c r="BZ29" s="382"/>
      <c r="CA29" s="382"/>
      <c r="CT29" s="383"/>
    </row>
    <row r="30" spans="2:98">
      <c r="B30" s="381"/>
      <c r="AY30" s="382"/>
      <c r="AZ30" s="382"/>
      <c r="BA30" s="382"/>
      <c r="BB30" s="382"/>
      <c r="BC30" s="382"/>
      <c r="BD30" s="382"/>
      <c r="BE30" s="382"/>
      <c r="BF30" s="382"/>
      <c r="BG30" s="382"/>
      <c r="BH30" s="382"/>
      <c r="BI30" s="382"/>
      <c r="BJ30" s="382"/>
      <c r="BK30" s="382"/>
      <c r="BL30" s="382"/>
      <c r="BM30" s="382"/>
      <c r="BN30" s="382"/>
      <c r="BO30" s="382"/>
      <c r="BP30" s="382"/>
      <c r="BQ30" s="382"/>
      <c r="BR30" s="382"/>
      <c r="BS30" s="382"/>
      <c r="BT30" s="382"/>
      <c r="BU30" s="382"/>
      <c r="BV30" s="382"/>
      <c r="BW30" s="382"/>
      <c r="BX30" s="382"/>
      <c r="BY30" s="382"/>
      <c r="BZ30" s="382"/>
      <c r="CA30" s="382"/>
      <c r="CT30" s="383"/>
    </row>
    <row r="31" spans="2:98">
      <c r="B31" s="384"/>
      <c r="C31" s="382"/>
      <c r="D31" s="382"/>
      <c r="E31" s="382"/>
      <c r="F31" s="382"/>
      <c r="G31" s="382"/>
      <c r="H31" s="382"/>
      <c r="I31" s="382"/>
      <c r="J31" s="382"/>
      <c r="K31" s="382"/>
      <c r="L31" s="382"/>
      <c r="M31" s="382"/>
      <c r="N31" s="382"/>
      <c r="O31" s="382"/>
      <c r="P31" s="382"/>
      <c r="Q31" s="382"/>
      <c r="R31" s="382"/>
      <c r="S31" s="394"/>
      <c r="T31" s="382"/>
      <c r="U31" s="382"/>
      <c r="V31" s="382"/>
      <c r="CT31" s="383"/>
    </row>
    <row r="32" spans="2:98" s="398" customFormat="1">
      <c r="B32" s="384"/>
      <c r="C32" s="382"/>
      <c r="D32" s="395"/>
      <c r="E32" s="395"/>
      <c r="F32" s="395"/>
      <c r="G32" s="395"/>
      <c r="H32" s="395"/>
      <c r="I32" s="395"/>
      <c r="J32" s="395"/>
      <c r="K32" s="395"/>
      <c r="L32" s="395"/>
      <c r="M32" s="396"/>
      <c r="N32" s="397"/>
      <c r="O32" s="397"/>
      <c r="P32" s="397"/>
      <c r="Q32" s="397"/>
      <c r="R32" s="397"/>
      <c r="S32" s="397"/>
      <c r="T32" s="387"/>
      <c r="U32" s="382"/>
      <c r="CT32" s="399"/>
    </row>
    <row r="33" spans="2:98" ht="20.100000000000001" customHeight="1">
      <c r="B33" s="375"/>
      <c r="C33" s="376"/>
      <c r="D33" s="376"/>
      <c r="E33" s="376"/>
      <c r="F33" s="376"/>
      <c r="G33" s="376"/>
      <c r="H33" s="376"/>
      <c r="I33" s="376"/>
      <c r="J33" s="376"/>
      <c r="K33" s="376"/>
      <c r="L33" s="376"/>
      <c r="M33" s="376"/>
      <c r="N33" s="376"/>
      <c r="O33" s="376"/>
      <c r="P33" s="376"/>
      <c r="Q33" s="376"/>
      <c r="R33" s="376"/>
      <c r="S33" s="376"/>
      <c r="T33" s="376"/>
      <c r="U33" s="376"/>
      <c r="V33" s="376"/>
      <c r="W33" s="376"/>
      <c r="X33" s="376"/>
      <c r="Y33" s="376"/>
      <c r="Z33" s="376"/>
      <c r="AA33" s="376"/>
      <c r="AB33" s="376"/>
      <c r="AC33" s="376"/>
      <c r="AD33" s="376"/>
      <c r="AE33" s="376"/>
      <c r="AF33" s="376"/>
      <c r="AG33" s="376"/>
      <c r="AH33" s="376"/>
      <c r="AI33" s="376"/>
      <c r="AJ33" s="376"/>
      <c r="AK33" s="376"/>
      <c r="AL33" s="376"/>
      <c r="AM33" s="376"/>
      <c r="AN33" s="376"/>
      <c r="AO33" s="376"/>
      <c r="AP33" s="376"/>
      <c r="AQ33" s="376"/>
      <c r="AR33" s="376"/>
      <c r="AS33" s="376"/>
      <c r="AT33" s="376"/>
      <c r="AU33" s="376"/>
      <c r="AV33" s="376"/>
      <c r="AW33" s="376"/>
      <c r="AX33" s="376"/>
      <c r="AY33" s="376"/>
      <c r="AZ33" s="376"/>
      <c r="BA33" s="376"/>
      <c r="BB33" s="376"/>
      <c r="BC33" s="376"/>
      <c r="BD33" s="376"/>
      <c r="BE33" s="376"/>
      <c r="BF33" s="376"/>
      <c r="BG33" s="376"/>
      <c r="BH33" s="376"/>
      <c r="BI33" s="376"/>
      <c r="BJ33" s="376"/>
      <c r="BK33" s="376"/>
      <c r="BL33" s="376"/>
      <c r="BM33" s="376"/>
      <c r="BN33" s="376"/>
      <c r="BO33" s="376"/>
      <c r="BP33" s="379"/>
      <c r="BQ33" s="379"/>
      <c r="BR33" s="379"/>
      <c r="BS33" s="379"/>
      <c r="BT33" s="379"/>
      <c r="BU33" s="379"/>
      <c r="BV33" s="379"/>
      <c r="BW33" s="379"/>
      <c r="BX33" s="379"/>
      <c r="BY33" s="379"/>
      <c r="BZ33" s="379"/>
      <c r="CA33" s="379"/>
      <c r="CB33" s="376"/>
      <c r="CC33" s="376"/>
      <c r="CD33" s="376"/>
      <c r="CE33" s="376"/>
      <c r="CF33" s="376"/>
      <c r="CG33" s="376"/>
      <c r="CH33" s="376"/>
      <c r="CI33" s="376"/>
      <c r="CJ33" s="376"/>
      <c r="CK33" s="376"/>
      <c r="CL33" s="376"/>
      <c r="CM33" s="376"/>
      <c r="CN33" s="376"/>
      <c r="CO33" s="376"/>
      <c r="CP33" s="376"/>
      <c r="CQ33" s="376"/>
      <c r="CR33" s="376"/>
      <c r="CS33" s="376"/>
      <c r="CT33" s="377"/>
    </row>
    <row r="34" spans="2:98" s="398" customFormat="1">
      <c r="B34" s="400"/>
      <c r="D34" s="401" t="s">
        <v>132</v>
      </c>
      <c r="E34" s="401"/>
      <c r="F34" s="402"/>
      <c r="G34" s="402"/>
      <c r="H34" s="402"/>
      <c r="I34" s="402"/>
      <c r="J34" s="402"/>
      <c r="K34" s="402"/>
      <c r="L34" s="402"/>
      <c r="M34" s="402"/>
      <c r="N34" s="402"/>
      <c r="O34" s="403"/>
      <c r="P34" s="404"/>
      <c r="Q34" s="404"/>
      <c r="R34" s="404"/>
      <c r="S34" s="402"/>
      <c r="T34" s="402"/>
      <c r="U34" s="402"/>
      <c r="V34" s="405"/>
      <c r="W34" s="401"/>
      <c r="X34" s="406"/>
      <c r="Y34" s="406"/>
      <c r="Z34" s="406"/>
      <c r="AA34" s="406"/>
      <c r="AB34" s="406"/>
      <c r="AC34" s="406"/>
      <c r="AD34" s="406"/>
      <c r="AE34" s="406"/>
      <c r="AF34" s="406"/>
      <c r="AG34" s="406"/>
      <c r="AH34" s="406"/>
      <c r="AI34" s="406"/>
      <c r="AJ34" s="406"/>
      <c r="AK34" s="406"/>
      <c r="AL34" s="406"/>
      <c r="AM34" s="406"/>
      <c r="AN34" s="406"/>
      <c r="AO34" s="406"/>
      <c r="AP34" s="406"/>
      <c r="AQ34" s="406"/>
      <c r="AV34" s="406" t="s">
        <v>133</v>
      </c>
      <c r="AW34" s="406"/>
      <c r="AX34" s="406"/>
      <c r="AY34" s="406"/>
      <c r="AZ34" s="406"/>
      <c r="BA34" s="406"/>
      <c r="BB34" s="406"/>
      <c r="BC34" s="406"/>
      <c r="BD34" s="406"/>
      <c r="BE34" s="406"/>
      <c r="BF34" s="406"/>
      <c r="BG34" s="406"/>
      <c r="BH34" s="406"/>
      <c r="BI34" s="406"/>
      <c r="BJ34" s="406"/>
      <c r="BK34" s="406"/>
      <c r="BL34" s="406"/>
      <c r="BM34" s="406"/>
      <c r="BN34" s="406"/>
      <c r="BO34" s="406"/>
      <c r="BP34" s="406"/>
      <c r="BQ34" s="406"/>
      <c r="BR34" s="406"/>
      <c r="BS34" s="406"/>
      <c r="BT34" s="406"/>
      <c r="BU34" s="406"/>
      <c r="BV34" s="406"/>
      <c r="BW34" s="406"/>
      <c r="BX34" s="406"/>
      <c r="BY34" s="406"/>
      <c r="BZ34" s="406"/>
      <c r="CA34" s="406"/>
      <c r="CB34" s="406"/>
      <c r="CC34" s="406"/>
      <c r="CD34" s="406"/>
      <c r="CE34" s="406"/>
      <c r="CF34" s="406"/>
      <c r="CG34" s="406"/>
      <c r="CT34" s="399"/>
    </row>
    <row r="35" spans="2:98" s="408" customFormat="1" ht="18" customHeight="1">
      <c r="B35" s="407"/>
      <c r="D35" s="456"/>
      <c r="E35" s="457"/>
      <c r="F35" s="457"/>
      <c r="G35" s="457"/>
      <c r="H35" s="457"/>
      <c r="I35" s="457"/>
      <c r="J35" s="457"/>
      <c r="K35" s="457"/>
      <c r="L35" s="457"/>
      <c r="M35" s="458"/>
      <c r="N35" s="453" t="s">
        <v>134</v>
      </c>
      <c r="O35" s="454"/>
      <c r="P35" s="454"/>
      <c r="Q35" s="454"/>
      <c r="R35" s="454"/>
      <c r="S35" s="454"/>
      <c r="T35" s="454"/>
      <c r="U35" s="454"/>
      <c r="V35" s="454"/>
      <c r="W35" s="454"/>
      <c r="X35" s="454"/>
      <c r="Y35" s="454"/>
      <c r="Z35" s="454"/>
      <c r="AA35" s="454"/>
      <c r="AB35" s="455"/>
      <c r="AC35" s="453" t="s">
        <v>135</v>
      </c>
      <c r="AD35" s="454"/>
      <c r="AE35" s="454"/>
      <c r="AF35" s="454"/>
      <c r="AG35" s="454"/>
      <c r="AH35" s="454"/>
      <c r="AI35" s="454"/>
      <c r="AJ35" s="454"/>
      <c r="AK35" s="454"/>
      <c r="AL35" s="454"/>
      <c r="AM35" s="454"/>
      <c r="AN35" s="454"/>
      <c r="AO35" s="454"/>
      <c r="AP35" s="454"/>
      <c r="AQ35" s="455"/>
      <c r="AU35" s="409"/>
      <c r="AV35" s="456"/>
      <c r="AW35" s="457"/>
      <c r="AX35" s="457"/>
      <c r="AY35" s="457"/>
      <c r="AZ35" s="457"/>
      <c r="BA35" s="457"/>
      <c r="BB35" s="457"/>
      <c r="BC35" s="457"/>
      <c r="BD35" s="457"/>
      <c r="BE35" s="458"/>
      <c r="BF35" s="453" t="s">
        <v>134</v>
      </c>
      <c r="BG35" s="454"/>
      <c r="BH35" s="454"/>
      <c r="BI35" s="454"/>
      <c r="BJ35" s="454"/>
      <c r="BK35" s="454"/>
      <c r="BL35" s="454"/>
      <c r="BM35" s="454"/>
      <c r="BN35" s="454"/>
      <c r="BO35" s="454"/>
      <c r="BP35" s="454"/>
      <c r="BQ35" s="454"/>
      <c r="BR35" s="454"/>
      <c r="BS35" s="454"/>
      <c r="BT35" s="455"/>
      <c r="BU35" s="453" t="s">
        <v>135</v>
      </c>
      <c r="BV35" s="454"/>
      <c r="BW35" s="454"/>
      <c r="BX35" s="454"/>
      <c r="BY35" s="454"/>
      <c r="BZ35" s="454"/>
      <c r="CA35" s="454"/>
      <c r="CB35" s="454"/>
      <c r="CC35" s="454"/>
      <c r="CD35" s="454"/>
      <c r="CE35" s="454"/>
      <c r="CF35" s="454"/>
      <c r="CG35" s="454"/>
      <c r="CH35" s="454"/>
      <c r="CI35" s="455"/>
      <c r="CJ35" s="407"/>
      <c r="CT35" s="409"/>
    </row>
    <row r="36" spans="2:98" s="408" customFormat="1" ht="15" customHeight="1">
      <c r="B36" s="407"/>
      <c r="D36" s="472"/>
      <c r="E36" s="473"/>
      <c r="F36" s="473"/>
      <c r="G36" s="473"/>
      <c r="H36" s="473"/>
      <c r="I36" s="473"/>
      <c r="J36" s="473"/>
      <c r="K36" s="473"/>
      <c r="L36" s="473"/>
      <c r="M36" s="474"/>
      <c r="N36" s="459"/>
      <c r="O36" s="460"/>
      <c r="P36" s="460"/>
      <c r="Q36" s="460"/>
      <c r="R36" s="460"/>
      <c r="S36" s="460"/>
      <c r="T36" s="460"/>
      <c r="U36" s="460"/>
      <c r="V36" s="460"/>
      <c r="W36" s="460"/>
      <c r="X36" s="460"/>
      <c r="Y36" s="460"/>
      <c r="Z36" s="461"/>
      <c r="AA36" s="461"/>
      <c r="AB36" s="462"/>
      <c r="AC36" s="459"/>
      <c r="AD36" s="460"/>
      <c r="AE36" s="460"/>
      <c r="AF36" s="460"/>
      <c r="AG36" s="460"/>
      <c r="AH36" s="460"/>
      <c r="AI36" s="460"/>
      <c r="AJ36" s="460"/>
      <c r="AK36" s="460"/>
      <c r="AL36" s="460"/>
      <c r="AM36" s="460"/>
      <c r="AN36" s="460"/>
      <c r="AO36" s="461"/>
      <c r="AP36" s="461"/>
      <c r="AQ36" s="462"/>
      <c r="AV36" s="472"/>
      <c r="AW36" s="473"/>
      <c r="AX36" s="473"/>
      <c r="AY36" s="473"/>
      <c r="AZ36" s="473"/>
      <c r="BA36" s="473"/>
      <c r="BB36" s="473"/>
      <c r="BC36" s="473"/>
      <c r="BD36" s="473"/>
      <c r="BE36" s="474"/>
      <c r="BF36" s="459"/>
      <c r="BG36" s="460"/>
      <c r="BH36" s="460"/>
      <c r="BI36" s="460"/>
      <c r="BJ36" s="460"/>
      <c r="BK36" s="460"/>
      <c r="BL36" s="460"/>
      <c r="BM36" s="460"/>
      <c r="BN36" s="460"/>
      <c r="BO36" s="460"/>
      <c r="BP36" s="460"/>
      <c r="BQ36" s="460"/>
      <c r="BR36" s="461"/>
      <c r="BS36" s="461"/>
      <c r="BT36" s="462"/>
      <c r="BU36" s="459"/>
      <c r="BV36" s="460"/>
      <c r="BW36" s="460"/>
      <c r="BX36" s="460"/>
      <c r="BY36" s="460"/>
      <c r="BZ36" s="460"/>
      <c r="CA36" s="460"/>
      <c r="CB36" s="460"/>
      <c r="CC36" s="460"/>
      <c r="CD36" s="460"/>
      <c r="CE36" s="460"/>
      <c r="CF36" s="460"/>
      <c r="CG36" s="461"/>
      <c r="CH36" s="461"/>
      <c r="CI36" s="462"/>
      <c r="CJ36" s="407"/>
      <c r="CT36" s="409"/>
    </row>
    <row r="37" spans="2:98" s="408" customFormat="1" ht="15" customHeight="1">
      <c r="B37" s="407"/>
      <c r="D37" s="463" t="s">
        <v>136</v>
      </c>
      <c r="E37" s="464"/>
      <c r="F37" s="464"/>
      <c r="G37" s="464"/>
      <c r="H37" s="464"/>
      <c r="I37" s="464"/>
      <c r="J37" s="464"/>
      <c r="K37" s="464"/>
      <c r="L37" s="464"/>
      <c r="M37" s="465"/>
      <c r="N37" s="466"/>
      <c r="O37" s="467"/>
      <c r="P37" s="467"/>
      <c r="Q37" s="467"/>
      <c r="R37" s="467"/>
      <c r="S37" s="467"/>
      <c r="T37" s="467"/>
      <c r="U37" s="467"/>
      <c r="V37" s="467"/>
      <c r="W37" s="467"/>
      <c r="X37" s="467"/>
      <c r="Y37" s="467"/>
      <c r="Z37" s="468" t="s">
        <v>137</v>
      </c>
      <c r="AA37" s="468"/>
      <c r="AB37" s="469"/>
      <c r="AC37" s="470"/>
      <c r="AD37" s="471"/>
      <c r="AE37" s="471"/>
      <c r="AF37" s="471"/>
      <c r="AG37" s="471"/>
      <c r="AH37" s="471"/>
      <c r="AI37" s="471"/>
      <c r="AJ37" s="471"/>
      <c r="AK37" s="471"/>
      <c r="AL37" s="471"/>
      <c r="AM37" s="471"/>
      <c r="AN37" s="471"/>
      <c r="AO37" s="468" t="s">
        <v>137</v>
      </c>
      <c r="AP37" s="468"/>
      <c r="AQ37" s="469"/>
      <c r="AV37" s="463" t="s">
        <v>138</v>
      </c>
      <c r="AW37" s="464"/>
      <c r="AX37" s="464"/>
      <c r="AY37" s="464"/>
      <c r="AZ37" s="464"/>
      <c r="BA37" s="464"/>
      <c r="BB37" s="464"/>
      <c r="BC37" s="464"/>
      <c r="BD37" s="464"/>
      <c r="BE37" s="465"/>
      <c r="BF37" s="466"/>
      <c r="BG37" s="467"/>
      <c r="BH37" s="467"/>
      <c r="BI37" s="467"/>
      <c r="BJ37" s="467"/>
      <c r="BK37" s="467"/>
      <c r="BL37" s="467"/>
      <c r="BM37" s="467"/>
      <c r="BN37" s="467"/>
      <c r="BO37" s="467"/>
      <c r="BP37" s="467"/>
      <c r="BQ37" s="467"/>
      <c r="BR37" s="468" t="s">
        <v>137</v>
      </c>
      <c r="BS37" s="468"/>
      <c r="BT37" s="469"/>
      <c r="BU37" s="470"/>
      <c r="BV37" s="471"/>
      <c r="BW37" s="471"/>
      <c r="BX37" s="471"/>
      <c r="BY37" s="471"/>
      <c r="BZ37" s="471"/>
      <c r="CA37" s="471"/>
      <c r="CB37" s="471"/>
      <c r="CC37" s="471"/>
      <c r="CD37" s="471"/>
      <c r="CE37" s="471"/>
      <c r="CF37" s="471"/>
      <c r="CG37" s="468" t="s">
        <v>137</v>
      </c>
      <c r="CH37" s="468"/>
      <c r="CI37" s="469"/>
      <c r="CJ37" s="407"/>
      <c r="CT37" s="409"/>
    </row>
    <row r="38" spans="2:98" s="408" customFormat="1" ht="15" customHeight="1">
      <c r="B38" s="407"/>
      <c r="D38" s="472"/>
      <c r="E38" s="473"/>
      <c r="F38" s="473"/>
      <c r="G38" s="473"/>
      <c r="H38" s="473"/>
      <c r="I38" s="473"/>
      <c r="J38" s="473"/>
      <c r="K38" s="473"/>
      <c r="L38" s="473"/>
      <c r="M38" s="474"/>
      <c r="N38" s="475"/>
      <c r="O38" s="476"/>
      <c r="P38" s="476"/>
      <c r="Q38" s="476"/>
      <c r="R38" s="476"/>
      <c r="S38" s="476"/>
      <c r="T38" s="476"/>
      <c r="U38" s="476"/>
      <c r="V38" s="476"/>
      <c r="W38" s="476"/>
      <c r="X38" s="476"/>
      <c r="Y38" s="476"/>
      <c r="Z38" s="461"/>
      <c r="AA38" s="461"/>
      <c r="AB38" s="462"/>
      <c r="AC38" s="475"/>
      <c r="AD38" s="476"/>
      <c r="AE38" s="476"/>
      <c r="AF38" s="476"/>
      <c r="AG38" s="476"/>
      <c r="AH38" s="476"/>
      <c r="AI38" s="476"/>
      <c r="AJ38" s="476"/>
      <c r="AK38" s="476"/>
      <c r="AL38" s="476"/>
      <c r="AM38" s="476"/>
      <c r="AN38" s="476"/>
      <c r="AO38" s="461"/>
      <c r="AP38" s="461"/>
      <c r="AQ38" s="462"/>
      <c r="AV38" s="472"/>
      <c r="AW38" s="473"/>
      <c r="AX38" s="473"/>
      <c r="AY38" s="473"/>
      <c r="AZ38" s="473"/>
      <c r="BA38" s="473"/>
      <c r="BB38" s="473"/>
      <c r="BC38" s="473"/>
      <c r="BD38" s="473"/>
      <c r="BE38" s="474"/>
      <c r="BF38" s="475"/>
      <c r="BG38" s="476"/>
      <c r="BH38" s="476"/>
      <c r="BI38" s="476"/>
      <c r="BJ38" s="476"/>
      <c r="BK38" s="476"/>
      <c r="BL38" s="476"/>
      <c r="BM38" s="476"/>
      <c r="BN38" s="476"/>
      <c r="BO38" s="476"/>
      <c r="BP38" s="476"/>
      <c r="BQ38" s="476"/>
      <c r="BR38" s="461"/>
      <c r="BS38" s="461"/>
      <c r="BT38" s="462"/>
      <c r="BU38" s="475"/>
      <c r="BV38" s="476"/>
      <c r="BW38" s="476"/>
      <c r="BX38" s="476"/>
      <c r="BY38" s="476"/>
      <c r="BZ38" s="476"/>
      <c r="CA38" s="476"/>
      <c r="CB38" s="476"/>
      <c r="CC38" s="476"/>
      <c r="CD38" s="476"/>
      <c r="CE38" s="476"/>
      <c r="CF38" s="476"/>
      <c r="CG38" s="461"/>
      <c r="CH38" s="461"/>
      <c r="CI38" s="462"/>
      <c r="CJ38" s="407"/>
      <c r="CT38" s="409"/>
    </row>
    <row r="39" spans="2:98" s="408" customFormat="1" ht="15" customHeight="1">
      <c r="B39" s="407"/>
      <c r="D39" s="463" t="s">
        <v>139</v>
      </c>
      <c r="E39" s="464"/>
      <c r="F39" s="464"/>
      <c r="G39" s="464"/>
      <c r="H39" s="464"/>
      <c r="I39" s="464"/>
      <c r="J39" s="464"/>
      <c r="K39" s="464"/>
      <c r="L39" s="464"/>
      <c r="M39" s="465"/>
      <c r="N39" s="466"/>
      <c r="O39" s="467"/>
      <c r="P39" s="467"/>
      <c r="Q39" s="467"/>
      <c r="R39" s="467"/>
      <c r="S39" s="467"/>
      <c r="T39" s="467"/>
      <c r="U39" s="467"/>
      <c r="V39" s="467"/>
      <c r="W39" s="467"/>
      <c r="X39" s="467"/>
      <c r="Y39" s="467"/>
      <c r="Z39" s="468" t="s">
        <v>137</v>
      </c>
      <c r="AA39" s="468"/>
      <c r="AB39" s="469"/>
      <c r="AC39" s="470"/>
      <c r="AD39" s="471"/>
      <c r="AE39" s="471"/>
      <c r="AF39" s="471"/>
      <c r="AG39" s="471"/>
      <c r="AH39" s="471"/>
      <c r="AI39" s="471"/>
      <c r="AJ39" s="471"/>
      <c r="AK39" s="471"/>
      <c r="AL39" s="471"/>
      <c r="AM39" s="471"/>
      <c r="AN39" s="471"/>
      <c r="AO39" s="468" t="s">
        <v>137</v>
      </c>
      <c r="AP39" s="468"/>
      <c r="AQ39" s="469"/>
      <c r="AV39" s="463" t="s">
        <v>140</v>
      </c>
      <c r="AW39" s="464"/>
      <c r="AX39" s="464"/>
      <c r="AY39" s="464"/>
      <c r="AZ39" s="464"/>
      <c r="BA39" s="464"/>
      <c r="BB39" s="464"/>
      <c r="BC39" s="464"/>
      <c r="BD39" s="464"/>
      <c r="BE39" s="465"/>
      <c r="BF39" s="466"/>
      <c r="BG39" s="467"/>
      <c r="BH39" s="467"/>
      <c r="BI39" s="467"/>
      <c r="BJ39" s="467"/>
      <c r="BK39" s="467"/>
      <c r="BL39" s="467"/>
      <c r="BM39" s="467"/>
      <c r="BN39" s="467"/>
      <c r="BO39" s="467"/>
      <c r="BP39" s="467"/>
      <c r="BQ39" s="467"/>
      <c r="BR39" s="468" t="s">
        <v>137</v>
      </c>
      <c r="BS39" s="468"/>
      <c r="BT39" s="469"/>
      <c r="BU39" s="470"/>
      <c r="BV39" s="471"/>
      <c r="BW39" s="471"/>
      <c r="BX39" s="471"/>
      <c r="BY39" s="471"/>
      <c r="BZ39" s="471"/>
      <c r="CA39" s="471"/>
      <c r="CB39" s="471"/>
      <c r="CC39" s="471"/>
      <c r="CD39" s="471"/>
      <c r="CE39" s="471"/>
      <c r="CF39" s="471"/>
      <c r="CG39" s="468" t="s">
        <v>137</v>
      </c>
      <c r="CH39" s="468"/>
      <c r="CI39" s="469"/>
      <c r="CJ39" s="407"/>
      <c r="CT39" s="409"/>
    </row>
    <row r="40" spans="2:98" s="408" customFormat="1" ht="15" customHeight="1">
      <c r="B40" s="407"/>
      <c r="D40" s="472"/>
      <c r="E40" s="473"/>
      <c r="F40" s="473"/>
      <c r="G40" s="473"/>
      <c r="H40" s="473"/>
      <c r="I40" s="473"/>
      <c r="J40" s="473"/>
      <c r="K40" s="473"/>
      <c r="L40" s="473"/>
      <c r="M40" s="474"/>
      <c r="N40" s="459"/>
      <c r="O40" s="460"/>
      <c r="P40" s="460"/>
      <c r="Q40" s="460"/>
      <c r="R40" s="460"/>
      <c r="S40" s="460"/>
      <c r="T40" s="460"/>
      <c r="U40" s="460"/>
      <c r="V40" s="460"/>
      <c r="W40" s="460"/>
      <c r="X40" s="460"/>
      <c r="Y40" s="460"/>
      <c r="Z40" s="461"/>
      <c r="AA40" s="461"/>
      <c r="AB40" s="462"/>
      <c r="AC40" s="459"/>
      <c r="AD40" s="460"/>
      <c r="AE40" s="460"/>
      <c r="AF40" s="460"/>
      <c r="AG40" s="460"/>
      <c r="AH40" s="460"/>
      <c r="AI40" s="460"/>
      <c r="AJ40" s="460"/>
      <c r="AK40" s="460"/>
      <c r="AL40" s="460"/>
      <c r="AM40" s="460"/>
      <c r="AN40" s="460"/>
      <c r="AO40" s="461"/>
      <c r="AP40" s="461"/>
      <c r="AQ40" s="462"/>
      <c r="AV40" s="472"/>
      <c r="AW40" s="473"/>
      <c r="AX40" s="473"/>
      <c r="AY40" s="473"/>
      <c r="AZ40" s="473"/>
      <c r="BA40" s="473"/>
      <c r="BB40" s="473"/>
      <c r="BC40" s="473"/>
      <c r="BD40" s="473"/>
      <c r="BE40" s="474"/>
      <c r="BF40" s="459"/>
      <c r="BG40" s="460"/>
      <c r="BH40" s="460"/>
      <c r="BI40" s="460"/>
      <c r="BJ40" s="460"/>
      <c r="BK40" s="460"/>
      <c r="BL40" s="460"/>
      <c r="BM40" s="460"/>
      <c r="BN40" s="460"/>
      <c r="BO40" s="460"/>
      <c r="BP40" s="460"/>
      <c r="BQ40" s="460"/>
      <c r="BR40" s="461"/>
      <c r="BS40" s="461"/>
      <c r="BT40" s="462"/>
      <c r="BU40" s="459"/>
      <c r="BV40" s="460"/>
      <c r="BW40" s="460"/>
      <c r="BX40" s="460"/>
      <c r="BY40" s="460"/>
      <c r="BZ40" s="460"/>
      <c r="CA40" s="460"/>
      <c r="CB40" s="460"/>
      <c r="CC40" s="460"/>
      <c r="CD40" s="460"/>
      <c r="CE40" s="460"/>
      <c r="CF40" s="460"/>
      <c r="CG40" s="461"/>
      <c r="CH40" s="461"/>
      <c r="CI40" s="462"/>
      <c r="CJ40" s="407"/>
      <c r="CT40" s="409"/>
    </row>
    <row r="41" spans="2:98" s="408" customFormat="1" ht="15" customHeight="1">
      <c r="B41" s="407"/>
      <c r="D41" s="463" t="s">
        <v>141</v>
      </c>
      <c r="E41" s="464"/>
      <c r="F41" s="464"/>
      <c r="G41" s="464"/>
      <c r="H41" s="464"/>
      <c r="I41" s="464"/>
      <c r="J41" s="464"/>
      <c r="K41" s="464"/>
      <c r="L41" s="464"/>
      <c r="M41" s="465"/>
      <c r="N41" s="466"/>
      <c r="O41" s="467"/>
      <c r="P41" s="467"/>
      <c r="Q41" s="467"/>
      <c r="R41" s="467"/>
      <c r="S41" s="467"/>
      <c r="T41" s="467"/>
      <c r="U41" s="467"/>
      <c r="V41" s="467"/>
      <c r="W41" s="467"/>
      <c r="X41" s="467"/>
      <c r="Y41" s="467"/>
      <c r="Z41" s="477" t="s">
        <v>137</v>
      </c>
      <c r="AA41" s="477"/>
      <c r="AB41" s="478"/>
      <c r="AC41" s="466"/>
      <c r="AD41" s="467"/>
      <c r="AE41" s="467"/>
      <c r="AF41" s="467"/>
      <c r="AG41" s="467"/>
      <c r="AH41" s="467"/>
      <c r="AI41" s="467"/>
      <c r="AJ41" s="467"/>
      <c r="AK41" s="467"/>
      <c r="AL41" s="467"/>
      <c r="AM41" s="467"/>
      <c r="AN41" s="467"/>
      <c r="AO41" s="477" t="s">
        <v>137</v>
      </c>
      <c r="AP41" s="477"/>
      <c r="AQ41" s="478"/>
      <c r="AV41" s="463" t="s">
        <v>141</v>
      </c>
      <c r="AW41" s="464"/>
      <c r="AX41" s="464"/>
      <c r="AY41" s="464"/>
      <c r="AZ41" s="464"/>
      <c r="BA41" s="464"/>
      <c r="BB41" s="464"/>
      <c r="BC41" s="464"/>
      <c r="BD41" s="464"/>
      <c r="BE41" s="465"/>
      <c r="BF41" s="466"/>
      <c r="BG41" s="467"/>
      <c r="BH41" s="467"/>
      <c r="BI41" s="467"/>
      <c r="BJ41" s="467"/>
      <c r="BK41" s="467"/>
      <c r="BL41" s="467"/>
      <c r="BM41" s="467"/>
      <c r="BN41" s="467"/>
      <c r="BO41" s="467"/>
      <c r="BP41" s="467"/>
      <c r="BQ41" s="467"/>
      <c r="BR41" s="477" t="s">
        <v>137</v>
      </c>
      <c r="BS41" s="477"/>
      <c r="BT41" s="478"/>
      <c r="BU41" s="466"/>
      <c r="BV41" s="467"/>
      <c r="BW41" s="467"/>
      <c r="BX41" s="467"/>
      <c r="BY41" s="467"/>
      <c r="BZ41" s="467"/>
      <c r="CA41" s="467"/>
      <c r="CB41" s="467"/>
      <c r="CC41" s="467"/>
      <c r="CD41" s="467"/>
      <c r="CE41" s="467"/>
      <c r="CF41" s="467"/>
      <c r="CG41" s="477" t="s">
        <v>137</v>
      </c>
      <c r="CH41" s="477"/>
      <c r="CI41" s="478"/>
      <c r="CJ41" s="407"/>
      <c r="CT41" s="409"/>
    </row>
    <row r="42" spans="2:98" ht="20.100000000000001" customHeight="1">
      <c r="B42" s="410"/>
      <c r="C42" s="389"/>
      <c r="D42" s="389"/>
      <c r="E42" s="389"/>
      <c r="F42" s="389"/>
      <c r="G42" s="389"/>
      <c r="H42" s="389"/>
      <c r="I42" s="389"/>
      <c r="J42" s="389"/>
      <c r="K42" s="389"/>
      <c r="L42" s="389"/>
      <c r="M42" s="389"/>
      <c r="N42" s="389"/>
      <c r="O42" s="389"/>
      <c r="P42" s="389"/>
      <c r="Q42" s="389"/>
      <c r="R42" s="389"/>
      <c r="S42" s="389"/>
      <c r="T42" s="389"/>
      <c r="U42" s="389"/>
      <c r="V42" s="389"/>
      <c r="W42" s="389"/>
      <c r="X42" s="389"/>
      <c r="Y42" s="389"/>
      <c r="Z42" s="389"/>
      <c r="AA42" s="389"/>
      <c r="AB42" s="389"/>
      <c r="AC42" s="389"/>
      <c r="AD42" s="389"/>
      <c r="AE42" s="389"/>
      <c r="AF42" s="389"/>
      <c r="AG42" s="389"/>
      <c r="AH42" s="389"/>
      <c r="AI42" s="389"/>
      <c r="AJ42" s="389"/>
      <c r="AK42" s="389"/>
      <c r="AL42" s="389"/>
      <c r="AM42" s="389"/>
      <c r="AN42" s="389"/>
      <c r="AO42" s="389"/>
      <c r="AP42" s="389"/>
      <c r="AQ42" s="389"/>
      <c r="AR42" s="389"/>
      <c r="AS42" s="389"/>
      <c r="AT42" s="389"/>
      <c r="AU42" s="389"/>
      <c r="AV42" s="389"/>
      <c r="AW42" s="389"/>
      <c r="AX42" s="389"/>
      <c r="AY42" s="389"/>
      <c r="AZ42" s="389"/>
      <c r="BA42" s="389"/>
      <c r="BB42" s="389"/>
      <c r="BC42" s="389"/>
      <c r="BD42" s="389"/>
      <c r="BE42" s="389"/>
      <c r="BF42" s="389"/>
      <c r="BG42" s="389"/>
      <c r="BH42" s="389"/>
      <c r="BI42" s="389"/>
      <c r="BJ42" s="389"/>
      <c r="BK42" s="389"/>
      <c r="BL42" s="389"/>
      <c r="BM42" s="389"/>
      <c r="BN42" s="389"/>
      <c r="BO42" s="389"/>
      <c r="BP42" s="389"/>
      <c r="BQ42" s="389"/>
      <c r="BR42" s="389"/>
      <c r="BS42" s="389"/>
      <c r="BT42" s="389"/>
      <c r="BU42" s="389"/>
      <c r="BV42" s="389"/>
      <c r="BW42" s="389"/>
      <c r="BX42" s="389"/>
      <c r="BY42" s="389"/>
      <c r="BZ42" s="389"/>
      <c r="CA42" s="389"/>
      <c r="CB42" s="389"/>
      <c r="CC42" s="389"/>
      <c r="CD42" s="389"/>
      <c r="CE42" s="389"/>
      <c r="CF42" s="389"/>
      <c r="CG42" s="389"/>
      <c r="CH42" s="389"/>
      <c r="CI42" s="389"/>
      <c r="CJ42" s="389"/>
      <c r="CK42" s="389"/>
      <c r="CL42" s="389"/>
      <c r="CM42" s="389"/>
      <c r="CN42" s="389"/>
      <c r="CO42" s="389"/>
      <c r="CP42" s="389"/>
      <c r="CQ42" s="389"/>
      <c r="CR42" s="389"/>
      <c r="CS42" s="389"/>
      <c r="CT42" s="390"/>
    </row>
  </sheetData>
  <mergeCells count="66">
    <mergeCell ref="D41:M41"/>
    <mergeCell ref="N41:Y41"/>
    <mergeCell ref="Z41:AB41"/>
    <mergeCell ref="AC41:AN41"/>
    <mergeCell ref="AO41:AQ41"/>
    <mergeCell ref="AV41:BE41"/>
    <mergeCell ref="BF39:BQ39"/>
    <mergeCell ref="BR39:BT39"/>
    <mergeCell ref="BU39:CF39"/>
    <mergeCell ref="CG39:CI39"/>
    <mergeCell ref="AV40:BE40"/>
    <mergeCell ref="BF41:BQ41"/>
    <mergeCell ref="BR41:BT41"/>
    <mergeCell ref="BU41:CF41"/>
    <mergeCell ref="CG41:CI41"/>
    <mergeCell ref="BF40:BQ40"/>
    <mergeCell ref="BR40:BT40"/>
    <mergeCell ref="BU40:CF40"/>
    <mergeCell ref="CG40:CI40"/>
    <mergeCell ref="AV39:BE39"/>
    <mergeCell ref="D40:M40"/>
    <mergeCell ref="N40:Y40"/>
    <mergeCell ref="Z40:AB40"/>
    <mergeCell ref="AC40:AN40"/>
    <mergeCell ref="AO40:AQ40"/>
    <mergeCell ref="D39:M39"/>
    <mergeCell ref="N39:Y39"/>
    <mergeCell ref="Z39:AB39"/>
    <mergeCell ref="AC39:AN39"/>
    <mergeCell ref="AO39:AQ39"/>
    <mergeCell ref="BF37:BQ37"/>
    <mergeCell ref="BR37:BT37"/>
    <mergeCell ref="BU37:CF37"/>
    <mergeCell ref="CG37:CI37"/>
    <mergeCell ref="D38:M38"/>
    <mergeCell ref="N38:Y38"/>
    <mergeCell ref="Z38:AB38"/>
    <mergeCell ref="AC38:AN38"/>
    <mergeCell ref="AO38:AQ38"/>
    <mergeCell ref="AV38:BE38"/>
    <mergeCell ref="BF38:BQ38"/>
    <mergeCell ref="BR38:BT38"/>
    <mergeCell ref="BU38:CF38"/>
    <mergeCell ref="CG38:CI38"/>
    <mergeCell ref="BF36:BQ36"/>
    <mergeCell ref="BR36:BT36"/>
    <mergeCell ref="BU36:CF36"/>
    <mergeCell ref="CG36:CI36"/>
    <mergeCell ref="D37:M37"/>
    <mergeCell ref="N37:Y37"/>
    <mergeCell ref="Z37:AB37"/>
    <mergeCell ref="AC37:AN37"/>
    <mergeCell ref="AO37:AQ37"/>
    <mergeCell ref="AV37:BE37"/>
    <mergeCell ref="D36:M36"/>
    <mergeCell ref="N36:Y36"/>
    <mergeCell ref="Z36:AB36"/>
    <mergeCell ref="AC36:AN36"/>
    <mergeCell ref="AO36:AQ36"/>
    <mergeCell ref="AV36:BE36"/>
    <mergeCell ref="BU35:CI35"/>
    <mergeCell ref="D35:M35"/>
    <mergeCell ref="N35:AB35"/>
    <mergeCell ref="AC35:AQ35"/>
    <mergeCell ref="AV35:BE35"/>
    <mergeCell ref="BF35:BT35"/>
  </mergeCells>
  <phoneticPr fontId="9"/>
  <printOptions horizontalCentered="1" verticalCentered="1"/>
  <pageMargins left="0.59055118110236227" right="0.59055118110236227" top="0.78740157480314965" bottom="0.47244094488188981" header="0.51181102362204722" footer="0.31496062992125984"/>
  <pageSetup paperSize="9" scale="95" orientation="landscape" useFirstPageNumber="1" horizontalDpi="1200" r:id="rId1"/>
  <headerFooter differentFirst="1" alignWithMargins="0">
    <oddFooter xml:space="preserve">&amp;R
</oddFooter>
  </headerFooter>
  <rowBreaks count="1" manualBreakCount="1">
    <brk id="1" min="1" max="9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019">
    <tabColor rgb="FF000066"/>
    <pageSetUpPr fitToPage="1"/>
  </sheetPr>
  <dimension ref="A1:N43"/>
  <sheetViews>
    <sheetView showZeros="0" view="pageBreakPreview" topLeftCell="A4" zoomScaleNormal="100" zoomScaleSheetLayoutView="100" workbookViewId="0">
      <selection activeCell="B6" sqref="B6:C7"/>
    </sheetView>
  </sheetViews>
  <sheetFormatPr defaultRowHeight="13.5"/>
  <cols>
    <col min="1" max="1" width="4.625" style="1" customWidth="1"/>
    <col min="2" max="2" width="6.25" style="1" customWidth="1"/>
    <col min="3" max="3" width="28.125" style="17" customWidth="1"/>
    <col min="4" max="4" width="8.125" style="17" bestFit="1" customWidth="1"/>
    <col min="5" max="5" width="20.75" style="17" customWidth="1"/>
    <col min="6" max="6" width="10.625" style="19" customWidth="1"/>
    <col min="7" max="7" width="6.25" style="18" customWidth="1"/>
    <col min="8" max="8" width="12.625" style="87" customWidth="1"/>
    <col min="9" max="9" width="19.125" style="87" customWidth="1"/>
    <col min="10" max="10" width="2.75" style="1" customWidth="1"/>
    <col min="11" max="11" width="12.625" style="1" customWidth="1"/>
    <col min="12" max="12" width="15" style="1" customWidth="1"/>
    <col min="13" max="13" width="11" style="1" customWidth="1"/>
    <col min="14" max="14" width="12.625" style="1" bestFit="1" customWidth="1"/>
    <col min="15" max="16384" width="9" style="1"/>
  </cols>
  <sheetData>
    <row r="1" spans="1:13" ht="13.5" customHeight="1"/>
    <row r="2" spans="1:13" ht="13.5" customHeight="1">
      <c r="H2" s="88"/>
    </row>
    <row r="3" spans="1:13" ht="13.5" customHeight="1">
      <c r="H3" s="116"/>
    </row>
    <row r="4" spans="1:13" ht="13.5" customHeight="1">
      <c r="H4" s="11"/>
    </row>
    <row r="5" spans="1:13" s="10" customFormat="1" ht="13.5" customHeight="1">
      <c r="A5" s="108"/>
      <c r="B5" s="109"/>
      <c r="C5" s="110"/>
      <c r="D5" s="110"/>
      <c r="E5" s="110"/>
      <c r="F5" s="111"/>
      <c r="G5" s="110"/>
      <c r="H5" s="112"/>
      <c r="I5" s="112"/>
      <c r="J5" s="109"/>
      <c r="K5" s="109"/>
      <c r="L5" s="109"/>
      <c r="M5" s="109"/>
    </row>
    <row r="6" spans="1:13" ht="13.5" customHeight="1">
      <c r="B6" s="481" t="s">
        <v>1</v>
      </c>
      <c r="C6" s="482"/>
      <c r="D6" s="497" t="s">
        <v>2</v>
      </c>
      <c r="E6" s="498"/>
      <c r="F6" s="493" t="s">
        <v>3</v>
      </c>
      <c r="G6" s="495" t="s">
        <v>4</v>
      </c>
      <c r="H6" s="491" t="s">
        <v>5</v>
      </c>
      <c r="I6" s="491" t="s">
        <v>6</v>
      </c>
      <c r="J6" s="485" t="s">
        <v>7</v>
      </c>
      <c r="K6" s="486"/>
      <c r="L6" s="487"/>
      <c r="M6" s="12"/>
    </row>
    <row r="7" spans="1:13" ht="13.5" customHeight="1">
      <c r="B7" s="483"/>
      <c r="C7" s="484"/>
      <c r="D7" s="499"/>
      <c r="E7" s="500"/>
      <c r="F7" s="494"/>
      <c r="G7" s="496"/>
      <c r="H7" s="492"/>
      <c r="I7" s="492"/>
      <c r="J7" s="488"/>
      <c r="K7" s="489"/>
      <c r="L7" s="490"/>
      <c r="M7" s="12"/>
    </row>
    <row r="8" spans="1:13" ht="13.5" customHeight="1">
      <c r="B8" s="117"/>
      <c r="C8" s="61"/>
      <c r="D8" s="61"/>
      <c r="E8" s="62"/>
      <c r="F8" s="134"/>
      <c r="G8" s="63"/>
      <c r="H8" s="34"/>
      <c r="I8" s="34"/>
      <c r="J8" s="118"/>
      <c r="K8" s="118"/>
      <c r="L8" s="119"/>
      <c r="M8" s="12"/>
    </row>
    <row r="9" spans="1:13" s="2" customFormat="1" ht="13.5" customHeight="1">
      <c r="B9" s="47"/>
      <c r="C9" s="46" t="s">
        <v>81</v>
      </c>
      <c r="D9" s="46"/>
      <c r="E9" s="64"/>
      <c r="F9" s="135"/>
      <c r="G9" s="65"/>
      <c r="H9" s="35"/>
      <c r="I9" s="35"/>
      <c r="J9" s="66"/>
      <c r="K9" s="66"/>
      <c r="L9" s="67"/>
      <c r="M9" s="44"/>
    </row>
    <row r="10" spans="1:13" ht="13.5" customHeight="1">
      <c r="B10" s="44"/>
      <c r="C10" s="68"/>
      <c r="D10" s="68"/>
      <c r="E10" s="69"/>
      <c r="F10" s="136"/>
      <c r="G10" s="70"/>
      <c r="H10" s="29"/>
      <c r="I10" s="29"/>
      <c r="J10" s="14"/>
      <c r="K10" s="14"/>
      <c r="L10" s="120"/>
      <c r="M10" s="12"/>
    </row>
    <row r="11" spans="1:13" ht="13.5" customHeight="1">
      <c r="B11" s="47"/>
      <c r="C11" s="48"/>
      <c r="D11" s="48"/>
      <c r="E11" s="71"/>
      <c r="F11" s="135"/>
      <c r="G11" s="65"/>
      <c r="H11" s="35"/>
      <c r="I11" s="35"/>
      <c r="J11" s="124"/>
      <c r="K11" s="122"/>
      <c r="L11" s="123"/>
      <c r="M11" s="12"/>
    </row>
    <row r="12" spans="1:13" ht="13.5" customHeight="1">
      <c r="B12" s="12"/>
      <c r="C12" s="68"/>
      <c r="D12" s="68"/>
      <c r="E12" s="69"/>
      <c r="F12" s="136"/>
      <c r="G12" s="70"/>
      <c r="H12" s="29"/>
      <c r="I12" s="29"/>
      <c r="J12" s="14"/>
      <c r="K12" s="14"/>
      <c r="L12" s="120"/>
      <c r="M12" s="12"/>
    </row>
    <row r="13" spans="1:13" ht="13.5" customHeight="1">
      <c r="A13" s="2"/>
      <c r="B13" s="47" t="s">
        <v>17</v>
      </c>
      <c r="C13" s="48" t="s">
        <v>16</v>
      </c>
      <c r="D13" s="48"/>
      <c r="E13" s="71"/>
      <c r="F13" s="135"/>
      <c r="G13" s="65"/>
      <c r="H13" s="35"/>
      <c r="I13" s="35"/>
      <c r="J13" s="122"/>
      <c r="K13" s="122"/>
      <c r="L13" s="123"/>
      <c r="M13" s="12"/>
    </row>
    <row r="14" spans="1:13" ht="13.5" customHeight="1">
      <c r="B14" s="44"/>
      <c r="C14" s="68"/>
      <c r="D14" s="68"/>
      <c r="E14" s="69"/>
      <c r="F14" s="137"/>
      <c r="G14" s="70"/>
      <c r="H14" s="29"/>
      <c r="I14" s="91"/>
      <c r="J14" s="14"/>
      <c r="K14" s="14"/>
      <c r="L14" s="120"/>
      <c r="M14" s="12"/>
    </row>
    <row r="15" spans="1:13" ht="13.5" customHeight="1">
      <c r="B15" s="47" t="s">
        <v>18</v>
      </c>
      <c r="C15" s="48" t="s">
        <v>41</v>
      </c>
      <c r="D15" s="48"/>
      <c r="E15" s="71"/>
      <c r="F15" s="135">
        <v>1</v>
      </c>
      <c r="G15" s="65" t="s">
        <v>19</v>
      </c>
      <c r="H15" s="35"/>
      <c r="I15" s="35"/>
      <c r="J15" s="122"/>
      <c r="K15" s="122"/>
      <c r="L15" s="123"/>
      <c r="M15" s="12"/>
    </row>
    <row r="16" spans="1:13" ht="13.5" customHeight="1">
      <c r="B16" s="12"/>
      <c r="C16" s="68"/>
      <c r="D16" s="68"/>
      <c r="E16" s="69"/>
      <c r="F16" s="136"/>
      <c r="G16" s="70"/>
      <c r="H16" s="29"/>
      <c r="I16" s="91"/>
      <c r="J16" s="14"/>
      <c r="K16" s="14"/>
      <c r="L16" s="120"/>
      <c r="M16" s="12"/>
    </row>
    <row r="17" spans="1:13" ht="13.5" customHeight="1">
      <c r="A17" s="2"/>
      <c r="B17" s="121"/>
      <c r="C17" s="72" t="s">
        <v>26</v>
      </c>
      <c r="D17" s="72"/>
      <c r="E17" s="71"/>
      <c r="F17" s="135"/>
      <c r="G17" s="65"/>
      <c r="H17" s="35"/>
      <c r="I17" s="35"/>
      <c r="J17" s="122"/>
      <c r="K17" s="122"/>
      <c r="L17" s="123"/>
      <c r="M17" s="12"/>
    </row>
    <row r="18" spans="1:13" ht="13.5" customHeight="1">
      <c r="B18" s="12"/>
      <c r="C18" s="68"/>
      <c r="D18" s="68"/>
      <c r="E18" s="69"/>
      <c r="F18" s="137"/>
      <c r="G18" s="70"/>
      <c r="H18" s="29"/>
      <c r="I18" s="91"/>
      <c r="J18" s="14"/>
      <c r="K18" s="14"/>
      <c r="L18" s="120"/>
      <c r="M18" s="12"/>
    </row>
    <row r="19" spans="1:13" ht="13.5" customHeight="1">
      <c r="B19" s="47"/>
      <c r="C19" s="48"/>
      <c r="D19" s="48"/>
      <c r="E19" s="71"/>
      <c r="F19" s="135"/>
      <c r="G19" s="65"/>
      <c r="H19" s="35"/>
      <c r="I19" s="35"/>
      <c r="J19" s="122"/>
      <c r="K19" s="122"/>
      <c r="L19" s="123"/>
      <c r="M19" s="12"/>
    </row>
    <row r="20" spans="1:13" ht="13.5" customHeight="1">
      <c r="B20" s="12"/>
      <c r="C20" s="68"/>
      <c r="D20" s="68"/>
      <c r="E20" s="69"/>
      <c r="F20" s="136"/>
      <c r="G20" s="70"/>
      <c r="H20" s="29"/>
      <c r="I20" s="29"/>
      <c r="J20" s="14"/>
      <c r="K20" s="14"/>
      <c r="L20" s="120"/>
      <c r="M20" s="12"/>
    </row>
    <row r="21" spans="1:13" ht="13.5" customHeight="1">
      <c r="A21" s="2"/>
      <c r="B21" s="47" t="s">
        <v>20</v>
      </c>
      <c r="C21" s="48" t="s">
        <v>25</v>
      </c>
      <c r="D21" s="48"/>
      <c r="E21" s="71"/>
      <c r="F21" s="135"/>
      <c r="G21" s="65"/>
      <c r="H21" s="35"/>
      <c r="I21" s="35"/>
      <c r="J21" s="122"/>
      <c r="K21" s="122"/>
      <c r="L21" s="123"/>
      <c r="M21" s="12"/>
    </row>
    <row r="22" spans="1:13" ht="13.5" customHeight="1">
      <c r="B22" s="12"/>
      <c r="C22" s="68"/>
      <c r="D22" s="68"/>
      <c r="E22" s="69"/>
      <c r="F22" s="137"/>
      <c r="G22" s="70"/>
      <c r="H22" s="29"/>
      <c r="I22" s="91"/>
      <c r="J22" s="104"/>
      <c r="K22" s="14"/>
      <c r="L22" s="120"/>
      <c r="M22" s="12"/>
    </row>
    <row r="23" spans="1:13" ht="13.5" customHeight="1">
      <c r="A23" s="2"/>
      <c r="B23" s="121"/>
      <c r="C23" s="48" t="s">
        <v>21</v>
      </c>
      <c r="D23" s="46" t="s">
        <v>35</v>
      </c>
      <c r="E23" s="71"/>
      <c r="F23" s="135">
        <v>1</v>
      </c>
      <c r="G23" s="65" t="s">
        <v>19</v>
      </c>
      <c r="H23" s="35"/>
      <c r="I23" s="35"/>
      <c r="J23" s="125"/>
      <c r="K23" s="122"/>
      <c r="L23" s="123"/>
      <c r="M23" s="12"/>
    </row>
    <row r="24" spans="1:13" ht="13.5" customHeight="1">
      <c r="B24" s="12"/>
      <c r="C24" s="68"/>
      <c r="D24" s="68"/>
      <c r="E24" s="69"/>
      <c r="F24" s="137"/>
      <c r="G24" s="70"/>
      <c r="H24" s="29"/>
      <c r="I24" s="91"/>
      <c r="J24" s="104"/>
      <c r="K24" s="14"/>
      <c r="L24" s="120"/>
      <c r="M24" s="12"/>
    </row>
    <row r="25" spans="1:13" ht="13.5" customHeight="1">
      <c r="B25" s="121"/>
      <c r="C25" s="48" t="s">
        <v>24</v>
      </c>
      <c r="D25" s="48" t="s">
        <v>36</v>
      </c>
      <c r="E25" s="71"/>
      <c r="F25" s="135">
        <v>1</v>
      </c>
      <c r="G25" s="65" t="s">
        <v>19</v>
      </c>
      <c r="H25" s="35"/>
      <c r="I25" s="35"/>
      <c r="J25" s="125"/>
      <c r="K25" s="122"/>
      <c r="L25" s="123"/>
      <c r="M25" s="12"/>
    </row>
    <row r="26" spans="1:13" ht="13.5" customHeight="1">
      <c r="B26" s="12"/>
      <c r="C26" s="68"/>
      <c r="D26" s="68"/>
      <c r="E26" s="69"/>
      <c r="F26" s="137"/>
      <c r="G26" s="70"/>
      <c r="H26" s="29"/>
      <c r="I26" s="91"/>
      <c r="J26" s="104"/>
      <c r="K26" s="14"/>
      <c r="L26" s="120"/>
      <c r="M26" s="12"/>
    </row>
    <row r="27" spans="1:13" ht="13.5" customHeight="1">
      <c r="A27" s="2"/>
      <c r="B27" s="121"/>
      <c r="C27" s="48" t="s">
        <v>23</v>
      </c>
      <c r="D27" s="48" t="s">
        <v>36</v>
      </c>
      <c r="E27" s="71"/>
      <c r="F27" s="135">
        <v>1</v>
      </c>
      <c r="G27" s="65" t="s">
        <v>19</v>
      </c>
      <c r="H27" s="35"/>
      <c r="I27" s="35"/>
      <c r="J27" s="125"/>
      <c r="K27" s="479"/>
      <c r="L27" s="480"/>
      <c r="M27" s="12"/>
    </row>
    <row r="28" spans="1:13" ht="13.5" customHeight="1">
      <c r="B28" s="12"/>
      <c r="C28" s="68"/>
      <c r="D28" s="68"/>
      <c r="E28" s="69"/>
      <c r="F28" s="136"/>
      <c r="G28" s="70"/>
      <c r="H28" s="29"/>
      <c r="I28" s="91"/>
      <c r="J28" s="104"/>
      <c r="K28" s="14"/>
      <c r="L28" s="120"/>
      <c r="M28" s="12"/>
    </row>
    <row r="29" spans="1:13" ht="13.5" customHeight="1">
      <c r="B29" s="121"/>
      <c r="C29" s="72" t="s">
        <v>26</v>
      </c>
      <c r="D29" s="72"/>
      <c r="E29" s="71"/>
      <c r="F29" s="135"/>
      <c r="G29" s="65"/>
      <c r="H29" s="35"/>
      <c r="I29" s="35"/>
      <c r="J29" s="106"/>
      <c r="K29" s="106"/>
      <c r="L29" s="123"/>
      <c r="M29" s="12"/>
    </row>
    <row r="30" spans="1:13" ht="13.5" customHeight="1">
      <c r="B30" s="12"/>
      <c r="C30" s="68"/>
      <c r="D30" s="68"/>
      <c r="E30" s="69"/>
      <c r="F30" s="136"/>
      <c r="G30" s="70"/>
      <c r="H30" s="29"/>
      <c r="I30" s="29"/>
      <c r="J30" s="104"/>
      <c r="K30" s="14"/>
      <c r="L30" s="120"/>
      <c r="M30" s="12"/>
    </row>
    <row r="31" spans="1:13" ht="13.5" customHeight="1">
      <c r="B31" s="47"/>
      <c r="C31" s="48"/>
      <c r="D31" s="48"/>
      <c r="E31" s="71"/>
      <c r="F31" s="135"/>
      <c r="G31" s="65"/>
      <c r="H31" s="35"/>
      <c r="I31" s="35"/>
      <c r="J31" s="125"/>
      <c r="K31" s="122"/>
      <c r="L31" s="123"/>
      <c r="M31" s="12"/>
    </row>
    <row r="32" spans="1:13" ht="13.5" customHeight="1">
      <c r="B32" s="44"/>
      <c r="C32" s="68"/>
      <c r="D32" s="68"/>
      <c r="E32" s="69"/>
      <c r="F32" s="137"/>
      <c r="G32" s="70"/>
      <c r="H32" s="29"/>
      <c r="I32" s="91"/>
      <c r="J32" s="14"/>
      <c r="K32" s="14"/>
      <c r="L32" s="120"/>
      <c r="M32" s="12"/>
    </row>
    <row r="33" spans="1:14" ht="13.5" customHeight="1">
      <c r="A33" s="2"/>
      <c r="B33" s="47"/>
      <c r="C33" s="48"/>
      <c r="D33" s="48"/>
      <c r="E33" s="71"/>
      <c r="F33" s="135"/>
      <c r="G33" s="65"/>
      <c r="H33" s="35"/>
      <c r="I33" s="35"/>
      <c r="J33" s="122"/>
      <c r="K33" s="122"/>
      <c r="L33" s="123"/>
      <c r="M33" s="12"/>
    </row>
    <row r="34" spans="1:14" ht="13.5" customHeight="1">
      <c r="B34" s="12"/>
      <c r="C34" s="68"/>
      <c r="D34" s="68"/>
      <c r="E34" s="69"/>
      <c r="F34" s="136"/>
      <c r="G34" s="70"/>
      <c r="H34" s="29"/>
      <c r="I34" s="91"/>
      <c r="J34" s="126"/>
      <c r="K34" s="14"/>
      <c r="L34" s="120"/>
      <c r="M34" s="12"/>
    </row>
    <row r="35" spans="1:14" ht="13.5" customHeight="1">
      <c r="A35" s="2"/>
      <c r="B35" s="121"/>
      <c r="C35" s="72" t="s">
        <v>28</v>
      </c>
      <c r="D35" s="72"/>
      <c r="E35" s="71"/>
      <c r="F35" s="135"/>
      <c r="G35" s="65"/>
      <c r="H35" s="35"/>
      <c r="I35" s="35"/>
      <c r="J35" s="127"/>
      <c r="K35" s="122"/>
      <c r="L35" s="123"/>
      <c r="M35" s="12"/>
      <c r="N35" s="73"/>
    </row>
    <row r="36" spans="1:14" ht="13.5" customHeight="1">
      <c r="B36" s="12"/>
      <c r="C36" s="68"/>
      <c r="D36" s="68"/>
      <c r="E36" s="69"/>
      <c r="F36" s="136"/>
      <c r="G36" s="70"/>
      <c r="H36" s="29"/>
      <c r="I36" s="29"/>
      <c r="J36" s="128"/>
      <c r="K36" s="14"/>
      <c r="L36" s="120"/>
      <c r="M36" s="12"/>
    </row>
    <row r="37" spans="1:14" ht="13.5" customHeight="1">
      <c r="B37" s="121"/>
      <c r="C37" s="48"/>
      <c r="D37" s="48"/>
      <c r="E37" s="71"/>
      <c r="F37" s="135"/>
      <c r="G37" s="65"/>
      <c r="H37" s="35"/>
      <c r="I37" s="35"/>
      <c r="J37" s="127"/>
      <c r="K37" s="122"/>
      <c r="L37" s="123"/>
      <c r="M37" s="12"/>
      <c r="N37" s="73"/>
    </row>
    <row r="38" spans="1:14" ht="13.5" customHeight="1">
      <c r="B38" s="12"/>
      <c r="C38" s="68"/>
      <c r="D38" s="68"/>
      <c r="E38" s="69"/>
      <c r="F38" s="136"/>
      <c r="G38" s="70"/>
      <c r="H38" s="29"/>
      <c r="I38" s="91"/>
      <c r="J38" s="128"/>
      <c r="K38" s="14"/>
      <c r="L38" s="120"/>
      <c r="M38" s="12"/>
    </row>
    <row r="39" spans="1:14" ht="13.5" customHeight="1">
      <c r="B39" s="121"/>
      <c r="C39" s="72" t="s">
        <v>0</v>
      </c>
      <c r="D39" s="72"/>
      <c r="E39" s="71"/>
      <c r="F39" s="135"/>
      <c r="G39" s="65"/>
      <c r="H39" s="35"/>
      <c r="I39" s="35"/>
      <c r="J39" s="129"/>
      <c r="K39" s="105"/>
      <c r="L39" s="123"/>
      <c r="M39" s="12"/>
    </row>
    <row r="40" spans="1:14" ht="13.5" customHeight="1">
      <c r="B40" s="12"/>
      <c r="C40" s="68"/>
      <c r="D40" s="68"/>
      <c r="E40" s="69"/>
      <c r="F40" s="136"/>
      <c r="G40" s="70"/>
      <c r="H40" s="29"/>
      <c r="I40" s="29"/>
      <c r="J40" s="128"/>
      <c r="K40" s="14"/>
      <c r="L40" s="120"/>
      <c r="M40" s="12"/>
    </row>
    <row r="41" spans="1:14" ht="13.5" customHeight="1">
      <c r="B41" s="121"/>
      <c r="C41" s="48"/>
      <c r="D41" s="48"/>
      <c r="E41" s="71"/>
      <c r="F41" s="135"/>
      <c r="G41" s="65"/>
      <c r="H41" s="35"/>
      <c r="I41" s="35"/>
      <c r="J41" s="127"/>
      <c r="K41" s="122"/>
      <c r="L41" s="123"/>
      <c r="M41" s="12"/>
    </row>
    <row r="42" spans="1:14" ht="13.5" customHeight="1">
      <c r="B42" s="12"/>
      <c r="C42" s="68"/>
      <c r="D42" s="68"/>
      <c r="E42" s="69"/>
      <c r="F42" s="136"/>
      <c r="G42" s="70"/>
      <c r="H42" s="29"/>
      <c r="I42" s="91"/>
      <c r="J42" s="128"/>
      <c r="K42" s="14"/>
      <c r="L42" s="120"/>
      <c r="M42" s="12"/>
    </row>
    <row r="43" spans="1:14" ht="13.5" customHeight="1">
      <c r="B43" s="130"/>
      <c r="C43" s="74" t="s">
        <v>30</v>
      </c>
      <c r="D43" s="74"/>
      <c r="E43" s="75"/>
      <c r="F43" s="138"/>
      <c r="G43" s="76"/>
      <c r="H43" s="36"/>
      <c r="I43" s="36"/>
      <c r="J43" s="131"/>
      <c r="K43" s="132"/>
      <c r="L43" s="133"/>
      <c r="M43" s="12"/>
    </row>
  </sheetData>
  <mergeCells count="8">
    <mergeCell ref="K27:L27"/>
    <mergeCell ref="B6:C7"/>
    <mergeCell ref="J6:L7"/>
    <mergeCell ref="H6:H7"/>
    <mergeCell ref="F6:F7"/>
    <mergeCell ref="G6:G7"/>
    <mergeCell ref="I6:I7"/>
    <mergeCell ref="D6:E7"/>
  </mergeCells>
  <phoneticPr fontId="3"/>
  <conditionalFormatting sqref="F1:F39 F44:F65162">
    <cfRule type="cellIs" dxfId="68" priority="1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fitToHeight="0" orientation="landscape" useFirstPageNumber="1" r:id="rId1"/>
  <headerFooter alignWithMargins="0">
    <oddHeader>&amp;C&amp;"ＭＳ Ｐ明朝,標準"
&amp;F</oddHeader>
    <oddFooter>&amp;C&amp;"ＭＳ Ｐ明朝,標準"&amp;A&amp;R&amp;"ＭＳ Ｐ明朝,標準"&amp;UNo.　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020">
    <tabColor rgb="FF0000CC"/>
    <pageSetUpPr fitToPage="1"/>
  </sheetPr>
  <dimension ref="A1:L43"/>
  <sheetViews>
    <sheetView showZeros="0" view="pageBreakPreview" topLeftCell="A4" zoomScaleNormal="100" zoomScaleSheetLayoutView="100" workbookViewId="0">
      <selection activeCell="B6" sqref="B6:C7"/>
    </sheetView>
  </sheetViews>
  <sheetFormatPr defaultRowHeight="13.5"/>
  <cols>
    <col min="1" max="1" width="4.625" style="1" customWidth="1"/>
    <col min="2" max="2" width="6.25" style="18" customWidth="1"/>
    <col min="3" max="3" width="28.125" style="17" customWidth="1"/>
    <col min="4" max="4" width="28.875" style="17" customWidth="1"/>
    <col min="5" max="5" width="10.625" style="19" customWidth="1"/>
    <col min="6" max="6" width="6.25" style="18" customWidth="1"/>
    <col min="7" max="7" width="12.625" style="20" customWidth="1"/>
    <col min="8" max="8" width="19.125" style="20" customWidth="1"/>
    <col min="9" max="11" width="10.125" style="1" customWidth="1"/>
    <col min="12" max="12" width="11" style="17" bestFit="1" customWidth="1"/>
    <col min="13" max="16384" width="9" style="1"/>
  </cols>
  <sheetData>
    <row r="1" spans="1:12" ht="13.5" customHeight="1">
      <c r="F1" s="2"/>
    </row>
    <row r="2" spans="1:12" ht="13.5" customHeight="1">
      <c r="G2" s="21"/>
    </row>
    <row r="3" spans="1:12" ht="13.5" customHeight="1">
      <c r="G3" s="115"/>
    </row>
    <row r="4" spans="1:12" ht="13.5" customHeight="1">
      <c r="G4" s="89"/>
    </row>
    <row r="5" spans="1:12" s="10" customFormat="1" ht="13.5" customHeight="1">
      <c r="A5" s="108"/>
      <c r="B5" s="110"/>
      <c r="C5" s="110"/>
      <c r="D5" s="110"/>
      <c r="E5" s="111"/>
      <c r="F5" s="110"/>
      <c r="G5" s="114"/>
      <c r="H5" s="114"/>
      <c r="I5" s="109"/>
      <c r="J5" s="109"/>
      <c r="K5" s="109"/>
      <c r="L5" s="110"/>
    </row>
    <row r="6" spans="1:12" ht="13.5" customHeight="1">
      <c r="B6" s="481" t="s">
        <v>1</v>
      </c>
      <c r="C6" s="482"/>
      <c r="D6" s="495" t="s">
        <v>2</v>
      </c>
      <c r="E6" s="493" t="s">
        <v>3</v>
      </c>
      <c r="F6" s="495" t="s">
        <v>4</v>
      </c>
      <c r="G6" s="504" t="s">
        <v>5</v>
      </c>
      <c r="H6" s="504" t="s">
        <v>6</v>
      </c>
      <c r="I6" s="485" t="s">
        <v>7</v>
      </c>
      <c r="J6" s="486"/>
      <c r="K6" s="487"/>
      <c r="L6" s="49"/>
    </row>
    <row r="7" spans="1:12" ht="13.5" customHeight="1">
      <c r="B7" s="483"/>
      <c r="C7" s="484"/>
      <c r="D7" s="503"/>
      <c r="E7" s="494"/>
      <c r="F7" s="496"/>
      <c r="G7" s="505"/>
      <c r="H7" s="505"/>
      <c r="I7" s="488"/>
      <c r="J7" s="489"/>
      <c r="K7" s="490"/>
      <c r="L7" s="49"/>
    </row>
    <row r="8" spans="1:12" ht="13.5" customHeight="1">
      <c r="B8" s="50"/>
      <c r="C8" s="41"/>
      <c r="D8" s="24"/>
      <c r="E8" s="149"/>
      <c r="F8" s="25"/>
      <c r="G8" s="34"/>
      <c r="H8" s="34"/>
      <c r="I8" s="139"/>
      <c r="J8" s="139"/>
      <c r="K8" s="140"/>
      <c r="L8" s="49"/>
    </row>
    <row r="9" spans="1:12" ht="13.5" customHeight="1">
      <c r="A9" s="2"/>
      <c r="B9" s="51" t="s">
        <v>149</v>
      </c>
      <c r="C9" s="48" t="s">
        <v>150</v>
      </c>
      <c r="D9" s="226"/>
      <c r="E9" s="150"/>
      <c r="F9" s="94"/>
      <c r="G9" s="35"/>
      <c r="H9" s="35"/>
      <c r="I9" s="42"/>
      <c r="J9" s="42"/>
      <c r="K9" s="43"/>
      <c r="L9" s="52"/>
    </row>
    <row r="10" spans="1:12" ht="13.5" customHeight="1">
      <c r="B10" s="53"/>
      <c r="C10" s="26"/>
      <c r="D10" s="27"/>
      <c r="E10" s="151"/>
      <c r="F10" s="28"/>
      <c r="G10" s="29"/>
      <c r="H10" s="29"/>
      <c r="I10" s="141"/>
      <c r="J10" s="141"/>
      <c r="K10" s="142"/>
      <c r="L10" s="49"/>
    </row>
    <row r="11" spans="1:12" ht="13.5" customHeight="1">
      <c r="B11" s="51"/>
      <c r="C11" s="98"/>
      <c r="D11" s="30"/>
      <c r="E11" s="150"/>
      <c r="F11" s="94"/>
      <c r="G11" s="35"/>
      <c r="H11" s="35"/>
      <c r="I11" s="143"/>
      <c r="J11" s="143"/>
      <c r="K11" s="144"/>
      <c r="L11" s="49"/>
    </row>
    <row r="12" spans="1:12" ht="13.5" customHeight="1">
      <c r="B12" s="53"/>
      <c r="C12" s="26"/>
      <c r="D12" s="27"/>
      <c r="E12" s="137"/>
      <c r="F12" s="28"/>
      <c r="G12" s="29"/>
      <c r="H12" s="92"/>
      <c r="I12" s="141"/>
      <c r="J12" s="141"/>
      <c r="K12" s="142"/>
      <c r="L12" s="49"/>
    </row>
    <row r="13" spans="1:12" ht="13.5" customHeight="1">
      <c r="A13" s="2"/>
      <c r="B13" s="51">
        <v>1</v>
      </c>
      <c r="C13" s="98" t="s">
        <v>34</v>
      </c>
      <c r="D13" s="30"/>
      <c r="E13" s="150">
        <v>1</v>
      </c>
      <c r="F13" s="94" t="s">
        <v>19</v>
      </c>
      <c r="G13" s="35"/>
      <c r="H13" s="35"/>
      <c r="I13" s="143"/>
      <c r="J13" s="143"/>
      <c r="K13" s="145"/>
      <c r="L13" s="49"/>
    </row>
    <row r="14" spans="1:12" ht="13.5" customHeight="1">
      <c r="B14" s="53"/>
      <c r="C14" s="26"/>
      <c r="D14" s="27"/>
      <c r="E14" s="137"/>
      <c r="F14" s="28"/>
      <c r="G14" s="29"/>
      <c r="H14" s="92"/>
      <c r="I14" s="141"/>
      <c r="J14" s="141"/>
      <c r="K14" s="142"/>
      <c r="L14" s="49"/>
    </row>
    <row r="15" spans="1:12" ht="13.5" customHeight="1">
      <c r="B15" s="51">
        <v>2</v>
      </c>
      <c r="C15" s="98" t="s">
        <v>46</v>
      </c>
      <c r="D15" s="30"/>
      <c r="E15" s="150">
        <v>1</v>
      </c>
      <c r="F15" s="94" t="s">
        <v>19</v>
      </c>
      <c r="G15" s="35"/>
      <c r="H15" s="35"/>
      <c r="I15" s="143"/>
      <c r="J15" s="143"/>
      <c r="K15" s="145"/>
      <c r="L15" s="49"/>
    </row>
    <row r="16" spans="1:12" ht="13.5" customHeight="1">
      <c r="B16" s="53"/>
      <c r="C16" s="26"/>
      <c r="D16" s="27"/>
      <c r="E16" s="137"/>
      <c r="F16" s="28"/>
      <c r="G16" s="29"/>
      <c r="H16" s="92"/>
      <c r="I16" s="141"/>
      <c r="J16" s="146"/>
      <c r="K16" s="142"/>
      <c r="L16" s="49"/>
    </row>
    <row r="17" spans="1:12" ht="13.5" customHeight="1">
      <c r="A17" s="2"/>
      <c r="B17" s="51">
        <v>3</v>
      </c>
      <c r="C17" s="98" t="s">
        <v>47</v>
      </c>
      <c r="D17" s="30"/>
      <c r="E17" s="150">
        <v>1</v>
      </c>
      <c r="F17" s="94" t="s">
        <v>19</v>
      </c>
      <c r="G17" s="35"/>
      <c r="H17" s="35"/>
      <c r="I17" s="501"/>
      <c r="J17" s="502"/>
      <c r="K17" s="145"/>
      <c r="L17" s="49"/>
    </row>
    <row r="18" spans="1:12" ht="13.5" customHeight="1">
      <c r="B18" s="331"/>
      <c r="C18" s="332"/>
      <c r="D18" s="333"/>
      <c r="E18" s="137"/>
      <c r="F18" s="334"/>
      <c r="G18" s="91"/>
      <c r="H18" s="92"/>
      <c r="I18" s="141"/>
      <c r="J18" s="141"/>
      <c r="K18" s="142"/>
      <c r="L18" s="49"/>
    </row>
    <row r="19" spans="1:12" ht="13.5" customHeight="1">
      <c r="B19" s="51">
        <v>4</v>
      </c>
      <c r="C19" s="98" t="s">
        <v>86</v>
      </c>
      <c r="D19" s="337"/>
      <c r="E19" s="150">
        <v>1</v>
      </c>
      <c r="F19" s="94" t="s">
        <v>19</v>
      </c>
      <c r="G19" s="340"/>
      <c r="H19" s="35"/>
      <c r="I19" s="143"/>
      <c r="J19" s="143"/>
      <c r="K19" s="145"/>
      <c r="L19" s="49"/>
    </row>
    <row r="20" spans="1:12" ht="13.5" customHeight="1">
      <c r="B20" s="331"/>
      <c r="C20" s="332"/>
      <c r="D20" s="333"/>
      <c r="E20" s="137"/>
      <c r="F20" s="334"/>
      <c r="G20" s="91"/>
      <c r="H20" s="92"/>
      <c r="I20" s="141"/>
      <c r="J20" s="141"/>
      <c r="K20" s="142"/>
      <c r="L20" s="49"/>
    </row>
    <row r="21" spans="1:12" ht="13.5" customHeight="1">
      <c r="B21" s="335"/>
      <c r="C21" s="336"/>
      <c r="D21" s="337"/>
      <c r="E21" s="338"/>
      <c r="F21" s="339"/>
      <c r="G21" s="340"/>
      <c r="H21" s="340"/>
      <c r="I21" s="143"/>
      <c r="J21" s="143"/>
      <c r="K21" s="145"/>
      <c r="L21" s="49"/>
    </row>
    <row r="22" spans="1:12" ht="13.5" customHeight="1">
      <c r="B22" s="331"/>
      <c r="C22" s="332"/>
      <c r="D22" s="333"/>
      <c r="E22" s="137"/>
      <c r="F22" s="334"/>
      <c r="G22" s="91"/>
      <c r="H22" s="92"/>
      <c r="I22" s="141"/>
      <c r="J22" s="141"/>
      <c r="K22" s="142"/>
      <c r="L22" s="49"/>
    </row>
    <row r="23" spans="1:12" ht="13.5" customHeight="1">
      <c r="A23" s="2"/>
      <c r="B23" s="335"/>
      <c r="C23" s="336"/>
      <c r="D23" s="337"/>
      <c r="E23" s="338"/>
      <c r="F23" s="339"/>
      <c r="G23" s="340"/>
      <c r="H23" s="340"/>
      <c r="I23" s="143"/>
      <c r="J23" s="143"/>
      <c r="K23" s="145"/>
      <c r="L23" s="49"/>
    </row>
    <row r="24" spans="1:12" ht="13.5" customHeight="1">
      <c r="B24" s="53"/>
      <c r="C24" s="26"/>
      <c r="D24" s="27"/>
      <c r="E24" s="137"/>
      <c r="F24" s="28"/>
      <c r="G24" s="29"/>
      <c r="H24" s="92"/>
      <c r="I24" s="141"/>
      <c r="J24" s="141"/>
      <c r="K24" s="142"/>
      <c r="L24" s="49"/>
    </row>
    <row r="25" spans="1:12" ht="13.5" customHeight="1">
      <c r="B25" s="51"/>
      <c r="C25" s="98"/>
      <c r="D25" s="30"/>
      <c r="E25" s="150"/>
      <c r="F25" s="94"/>
      <c r="G25" s="35"/>
      <c r="H25" s="35"/>
      <c r="I25" s="143"/>
      <c r="J25" s="143"/>
      <c r="K25" s="145"/>
      <c r="L25" s="49"/>
    </row>
    <row r="26" spans="1:12" ht="13.5" customHeight="1">
      <c r="B26" s="53"/>
      <c r="C26" s="26"/>
      <c r="D26" s="27"/>
      <c r="E26" s="137"/>
      <c r="F26" s="28"/>
      <c r="G26" s="29"/>
      <c r="H26" s="92"/>
      <c r="I26" s="141"/>
      <c r="J26" s="141"/>
      <c r="K26" s="142"/>
      <c r="L26" s="49"/>
    </row>
    <row r="27" spans="1:12" ht="13.5" customHeight="1">
      <c r="A27" s="2"/>
      <c r="B27" s="51"/>
      <c r="C27" s="98"/>
      <c r="D27" s="30"/>
      <c r="E27" s="150"/>
      <c r="F27" s="94"/>
      <c r="G27" s="35"/>
      <c r="H27" s="35"/>
      <c r="I27" s="143"/>
      <c r="J27" s="143"/>
      <c r="K27" s="145"/>
      <c r="L27" s="49"/>
    </row>
    <row r="28" spans="1:12" ht="13.5" customHeight="1">
      <c r="B28" s="53"/>
      <c r="C28" s="26"/>
      <c r="D28" s="27"/>
      <c r="E28" s="137"/>
      <c r="F28" s="28"/>
      <c r="G28" s="29"/>
      <c r="H28" s="91"/>
      <c r="I28" s="141"/>
      <c r="J28" s="141"/>
      <c r="K28" s="142"/>
      <c r="L28" s="49"/>
    </row>
    <row r="29" spans="1:12" ht="13.5" customHeight="1">
      <c r="B29" s="51"/>
      <c r="C29" s="98"/>
      <c r="D29" s="30"/>
      <c r="E29" s="150"/>
      <c r="F29" s="94"/>
      <c r="G29" s="35"/>
      <c r="H29" s="35"/>
      <c r="I29" s="143"/>
      <c r="J29" s="143"/>
      <c r="K29" s="145"/>
      <c r="L29" s="49"/>
    </row>
    <row r="30" spans="1:12" ht="13.5" customHeight="1">
      <c r="B30" s="53"/>
      <c r="C30" s="26"/>
      <c r="D30" s="27"/>
      <c r="E30" s="137"/>
      <c r="F30" s="28"/>
      <c r="G30" s="29"/>
      <c r="H30" s="92"/>
      <c r="I30" s="141"/>
      <c r="J30" s="141"/>
      <c r="K30" s="142"/>
      <c r="L30" s="49"/>
    </row>
    <row r="31" spans="1:12" ht="13.5" customHeight="1">
      <c r="B31" s="51"/>
      <c r="C31" s="98"/>
      <c r="D31" s="30"/>
      <c r="E31" s="150"/>
      <c r="F31" s="94"/>
      <c r="G31" s="35"/>
      <c r="H31" s="35"/>
      <c r="I31" s="143"/>
      <c r="J31" s="143"/>
      <c r="K31" s="145"/>
      <c r="L31" s="49"/>
    </row>
    <row r="32" spans="1:12" ht="13.5" customHeight="1">
      <c r="B32" s="53"/>
      <c r="C32" s="26"/>
      <c r="D32" s="27"/>
      <c r="E32" s="137"/>
      <c r="F32" s="28"/>
      <c r="G32" s="29"/>
      <c r="H32" s="92"/>
      <c r="I32" s="141"/>
      <c r="J32" s="141"/>
      <c r="K32" s="142"/>
      <c r="L32" s="49"/>
    </row>
    <row r="33" spans="1:12" ht="13.5" customHeight="1">
      <c r="A33" s="2"/>
      <c r="B33" s="51"/>
      <c r="C33" s="98"/>
      <c r="D33" s="30"/>
      <c r="E33" s="150"/>
      <c r="F33" s="94"/>
      <c r="G33" s="35"/>
      <c r="H33" s="35"/>
      <c r="I33" s="143"/>
      <c r="J33" s="143"/>
      <c r="K33" s="145"/>
      <c r="L33" s="49"/>
    </row>
    <row r="34" spans="1:12" ht="13.5" customHeight="1">
      <c r="B34" s="53"/>
      <c r="C34" s="26"/>
      <c r="D34" s="27"/>
      <c r="E34" s="137"/>
      <c r="F34" s="28"/>
      <c r="G34" s="29"/>
      <c r="H34" s="92"/>
      <c r="I34" s="141"/>
      <c r="J34" s="141"/>
      <c r="K34" s="142"/>
      <c r="L34" s="49"/>
    </row>
    <row r="35" spans="1:12" ht="13.5" customHeight="1">
      <c r="B35" s="51"/>
      <c r="C35" s="98"/>
      <c r="D35" s="30"/>
      <c r="E35" s="150"/>
      <c r="F35" s="94"/>
      <c r="G35" s="35"/>
      <c r="H35" s="35"/>
      <c r="I35" s="143"/>
      <c r="J35" s="143"/>
      <c r="K35" s="145"/>
      <c r="L35" s="49"/>
    </row>
    <row r="36" spans="1:12" ht="13.5" customHeight="1">
      <c r="B36" s="53"/>
      <c r="C36" s="26"/>
      <c r="D36" s="27"/>
      <c r="E36" s="137"/>
      <c r="F36" s="28"/>
      <c r="G36" s="29"/>
      <c r="H36" s="92"/>
      <c r="I36" s="141"/>
      <c r="J36" s="141"/>
      <c r="K36" s="142"/>
      <c r="L36" s="49"/>
    </row>
    <row r="37" spans="1:12" ht="13.5" customHeight="1">
      <c r="A37" s="2"/>
      <c r="B37" s="51"/>
      <c r="C37" s="98"/>
      <c r="D37" s="30"/>
      <c r="E37" s="150"/>
      <c r="F37" s="94"/>
      <c r="G37" s="35"/>
      <c r="H37" s="35"/>
      <c r="I37" s="143"/>
      <c r="J37" s="143"/>
      <c r="K37" s="145"/>
      <c r="L37" s="49"/>
    </row>
    <row r="38" spans="1:12" ht="13.5" customHeight="1">
      <c r="B38" s="53"/>
      <c r="C38" s="26"/>
      <c r="D38" s="27"/>
      <c r="E38" s="137"/>
      <c r="F38" s="28"/>
      <c r="G38" s="29"/>
      <c r="H38" s="91"/>
      <c r="I38" s="141"/>
      <c r="J38" s="141"/>
      <c r="K38" s="142"/>
      <c r="L38" s="49"/>
    </row>
    <row r="39" spans="1:12" ht="13.5" customHeight="1">
      <c r="B39" s="51"/>
      <c r="C39" s="98"/>
      <c r="D39" s="30"/>
      <c r="E39" s="150"/>
      <c r="F39" s="94"/>
      <c r="G39" s="35"/>
      <c r="H39" s="35"/>
      <c r="I39" s="143"/>
      <c r="J39" s="143"/>
      <c r="K39" s="145"/>
      <c r="L39" s="49"/>
    </row>
    <row r="40" spans="1:12" ht="13.5" customHeight="1">
      <c r="B40" s="53"/>
      <c r="C40" s="26"/>
      <c r="D40" s="27"/>
      <c r="E40" s="137"/>
      <c r="F40" s="28"/>
      <c r="G40" s="29"/>
      <c r="H40" s="91"/>
      <c r="I40" s="141"/>
      <c r="J40" s="141"/>
      <c r="K40" s="142"/>
      <c r="L40" s="49"/>
    </row>
    <row r="41" spans="1:12" ht="13.5" customHeight="1">
      <c r="B41" s="51"/>
      <c r="C41" s="98"/>
      <c r="D41" s="30"/>
      <c r="E41" s="150"/>
      <c r="F41" s="94"/>
      <c r="G41" s="35"/>
      <c r="H41" s="35"/>
      <c r="I41" s="143"/>
      <c r="J41" s="143"/>
      <c r="K41" s="144"/>
      <c r="L41" s="49"/>
    </row>
    <row r="42" spans="1:12" ht="13.5" customHeight="1">
      <c r="B42" s="54"/>
      <c r="C42" s="55"/>
      <c r="D42" s="56"/>
      <c r="E42" s="152"/>
      <c r="F42" s="85"/>
      <c r="G42" s="81"/>
      <c r="H42" s="93"/>
      <c r="I42" s="141"/>
      <c r="J42" s="141"/>
      <c r="K42" s="142"/>
      <c r="L42" s="49"/>
    </row>
    <row r="43" spans="1:12" ht="13.5" customHeight="1">
      <c r="A43" s="2"/>
      <c r="B43" s="57"/>
      <c r="C43" s="31" t="s">
        <v>26</v>
      </c>
      <c r="D43" s="32"/>
      <c r="E43" s="153"/>
      <c r="F43" s="33"/>
      <c r="G43" s="36"/>
      <c r="H43" s="36"/>
      <c r="I43" s="147"/>
      <c r="J43" s="82"/>
      <c r="K43" s="148"/>
      <c r="L43" s="49"/>
    </row>
  </sheetData>
  <mergeCells count="8">
    <mergeCell ref="I17:J17"/>
    <mergeCell ref="B6:C7"/>
    <mergeCell ref="D6:D7"/>
    <mergeCell ref="I6:K7"/>
    <mergeCell ref="G6:G7"/>
    <mergeCell ref="E6:E7"/>
    <mergeCell ref="F6:F7"/>
    <mergeCell ref="H6:H7"/>
  </mergeCells>
  <phoneticPr fontId="3"/>
  <conditionalFormatting sqref="E1:E46">
    <cfRule type="cellIs" dxfId="67" priority="1" stopIfTrue="1" operator="lessThanOrEqual">
      <formula>0.1</formula>
    </cfRule>
  </conditionalFormatting>
  <conditionalFormatting sqref="E49:E76 E79:E86 E109:E110 E157:E172 E175:E194 E200 E205:E242 E245:E288 E290:E300 E303:E64131">
    <cfRule type="cellIs" dxfId="66" priority="814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firstPageNumber="2" fitToHeight="0" orientation="landscape" useFirstPageNumber="1" r:id="rId1"/>
  <headerFooter alignWithMargins="0">
    <oddHeader>&amp;C&amp;"ＭＳ Ｐ明朝,標準"
&amp;F</oddHeader>
    <oddFooter>&amp;C&amp;"ＭＳ Ｐ明朝,標準"&amp;A&amp;R&amp;"ＭＳ Ｐ明朝,標準"&amp;UNo.　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66FF"/>
    <pageSetUpPr fitToPage="1"/>
  </sheetPr>
  <dimension ref="A1:R149"/>
  <sheetViews>
    <sheetView showZeros="0" view="pageBreakPreview" topLeftCell="A4" zoomScaleNormal="100" zoomScaleSheetLayoutView="100" workbookViewId="0">
      <selection activeCell="B6" sqref="B6:C7"/>
    </sheetView>
  </sheetViews>
  <sheetFormatPr defaultRowHeight="13.5"/>
  <cols>
    <col min="1" max="1" width="4.625" style="1" customWidth="1"/>
    <col min="2" max="2" width="6.25" style="18" customWidth="1"/>
    <col min="3" max="3" width="28.125" style="17" customWidth="1"/>
    <col min="4" max="4" width="28.875" style="17" customWidth="1"/>
    <col min="5" max="5" width="10.625" style="19" customWidth="1"/>
    <col min="6" max="6" width="6.25" style="18" customWidth="1"/>
    <col min="7" max="7" width="12.625" style="20" customWidth="1"/>
    <col min="8" max="8" width="19.125" style="20" customWidth="1"/>
    <col min="9" max="9" width="2.75" style="20" customWidth="1"/>
    <col min="10" max="11" width="9.25" style="1" customWidth="1"/>
    <col min="12" max="12" width="9.125" style="1" customWidth="1"/>
    <col min="13" max="16384" width="9" style="1"/>
  </cols>
  <sheetData>
    <row r="1" spans="1:12" ht="13.5" customHeight="1">
      <c r="F1" s="2"/>
    </row>
    <row r="2" spans="1:12" ht="13.5" customHeight="1">
      <c r="G2" s="88"/>
    </row>
    <row r="3" spans="1:12" ht="13.5" customHeight="1">
      <c r="G3" s="116"/>
    </row>
    <row r="4" spans="1:12" ht="13.5" customHeight="1">
      <c r="G4" s="89"/>
    </row>
    <row r="5" spans="1:12" s="10" customFormat="1" ht="13.5" customHeight="1">
      <c r="A5" s="108"/>
      <c r="B5" s="110"/>
      <c r="C5" s="110"/>
      <c r="D5" s="110"/>
      <c r="E5" s="111"/>
      <c r="F5" s="110"/>
      <c r="G5" s="114"/>
      <c r="H5" s="114"/>
      <c r="I5" s="114"/>
      <c r="J5" s="109"/>
      <c r="K5" s="109"/>
      <c r="L5" s="109"/>
    </row>
    <row r="6" spans="1:12" ht="13.5" customHeight="1">
      <c r="B6" s="481" t="s">
        <v>1</v>
      </c>
      <c r="C6" s="482"/>
      <c r="D6" s="495" t="s">
        <v>2</v>
      </c>
      <c r="E6" s="493" t="s">
        <v>3</v>
      </c>
      <c r="F6" s="495" t="s">
        <v>4</v>
      </c>
      <c r="G6" s="504" t="s">
        <v>5</v>
      </c>
      <c r="H6" s="504" t="s">
        <v>6</v>
      </c>
      <c r="I6" s="485" t="s">
        <v>7</v>
      </c>
      <c r="J6" s="506"/>
      <c r="K6" s="506"/>
      <c r="L6" s="507"/>
    </row>
    <row r="7" spans="1:12" ht="13.5" customHeight="1">
      <c r="B7" s="483"/>
      <c r="C7" s="484"/>
      <c r="D7" s="503"/>
      <c r="E7" s="494"/>
      <c r="F7" s="496"/>
      <c r="G7" s="505"/>
      <c r="H7" s="505"/>
      <c r="I7" s="508"/>
      <c r="J7" s="509"/>
      <c r="K7" s="509"/>
      <c r="L7" s="510"/>
    </row>
    <row r="8" spans="1:12" ht="13.5" customHeight="1">
      <c r="B8" s="50"/>
      <c r="C8" s="58"/>
      <c r="D8" s="24"/>
      <c r="E8" s="149"/>
      <c r="F8" s="25"/>
      <c r="G8" s="34"/>
      <c r="H8" s="34"/>
      <c r="I8" s="219"/>
      <c r="J8" s="191"/>
      <c r="K8" s="139"/>
      <c r="L8" s="140"/>
    </row>
    <row r="9" spans="1:12" ht="13.5" customHeight="1">
      <c r="A9" s="2"/>
      <c r="B9" s="51">
        <v>1</v>
      </c>
      <c r="C9" s="98" t="s">
        <v>145</v>
      </c>
      <c r="D9" s="45"/>
      <c r="E9" s="150"/>
      <c r="F9" s="94"/>
      <c r="G9" s="35"/>
      <c r="H9" s="35"/>
      <c r="I9" s="209"/>
      <c r="J9" s="100"/>
      <c r="K9" s="143"/>
      <c r="L9" s="144"/>
    </row>
    <row r="10" spans="1:12" ht="13.5" customHeight="1">
      <c r="B10" s="53"/>
      <c r="C10" s="26"/>
      <c r="D10" s="27"/>
      <c r="E10" s="151"/>
      <c r="F10" s="28"/>
      <c r="G10" s="29"/>
      <c r="H10" s="29"/>
      <c r="I10" s="220"/>
      <c r="J10" s="99"/>
      <c r="K10" s="141"/>
      <c r="L10" s="142"/>
    </row>
    <row r="11" spans="1:12" ht="13.5" customHeight="1">
      <c r="B11" s="51"/>
      <c r="C11" s="98"/>
      <c r="D11" s="30"/>
      <c r="E11" s="150"/>
      <c r="F11" s="94"/>
      <c r="G11" s="35"/>
      <c r="H11" s="35"/>
      <c r="I11" s="209"/>
      <c r="J11" s="100"/>
      <c r="K11" s="143"/>
      <c r="L11" s="144"/>
    </row>
    <row r="12" spans="1:12" ht="13.5" customHeight="1">
      <c r="B12" s="79"/>
      <c r="C12" s="78"/>
      <c r="D12" s="27"/>
      <c r="E12" s="154"/>
      <c r="F12" s="28"/>
      <c r="G12" s="95"/>
      <c r="H12" s="96"/>
      <c r="I12" s="221"/>
      <c r="J12" s="99"/>
      <c r="K12" s="141"/>
      <c r="L12" s="142"/>
    </row>
    <row r="13" spans="1:12" ht="13.5" customHeight="1">
      <c r="A13" s="2"/>
      <c r="B13" s="80"/>
      <c r="C13" s="86"/>
      <c r="D13" s="30"/>
      <c r="E13" s="150"/>
      <c r="F13" s="94"/>
      <c r="G13" s="35"/>
      <c r="H13" s="35"/>
      <c r="I13" s="209"/>
      <c r="J13" s="218"/>
      <c r="K13" s="143"/>
      <c r="L13" s="144"/>
    </row>
    <row r="14" spans="1:12" ht="13.5" customHeight="1">
      <c r="B14" s="79"/>
      <c r="C14" s="78"/>
      <c r="D14" s="27"/>
      <c r="E14" s="154"/>
      <c r="F14" s="28"/>
      <c r="G14" s="95"/>
      <c r="H14" s="96"/>
      <c r="I14" s="221"/>
      <c r="J14" s="99"/>
      <c r="K14" s="141"/>
      <c r="L14" s="142"/>
    </row>
    <row r="15" spans="1:12" ht="13.5" customHeight="1">
      <c r="B15" s="80"/>
      <c r="C15" s="162" t="s">
        <v>58</v>
      </c>
      <c r="D15" s="30" t="s">
        <v>57</v>
      </c>
      <c r="E15" s="150">
        <v>195</v>
      </c>
      <c r="F15" s="94" t="s">
        <v>43</v>
      </c>
      <c r="G15" s="35"/>
      <c r="H15" s="35"/>
      <c r="I15" s="209"/>
      <c r="J15" s="218"/>
      <c r="K15" s="143"/>
      <c r="L15" s="328"/>
    </row>
    <row r="16" spans="1:12" ht="13.5" customHeight="1">
      <c r="B16" s="79"/>
      <c r="C16" s="78"/>
      <c r="D16" s="27"/>
      <c r="E16" s="154"/>
      <c r="F16" s="28"/>
      <c r="G16" s="95"/>
      <c r="H16" s="96"/>
      <c r="I16" s="221"/>
      <c r="J16" s="99"/>
      <c r="K16" s="141"/>
      <c r="L16" s="142"/>
    </row>
    <row r="17" spans="1:12" ht="13.5" customHeight="1">
      <c r="A17" s="2"/>
      <c r="B17" s="51"/>
      <c r="C17" s="265" t="s">
        <v>42</v>
      </c>
      <c r="D17" s="30" t="s">
        <v>57</v>
      </c>
      <c r="E17" s="150">
        <v>195</v>
      </c>
      <c r="F17" s="94" t="s">
        <v>43</v>
      </c>
      <c r="G17" s="35"/>
      <c r="H17" s="35"/>
      <c r="I17" s="209"/>
      <c r="J17" s="218"/>
      <c r="K17" s="143"/>
      <c r="L17" s="328"/>
    </row>
    <row r="18" spans="1:12" ht="13.5" customHeight="1">
      <c r="B18" s="53"/>
      <c r="C18" s="27"/>
      <c r="D18" s="27"/>
      <c r="E18" s="154"/>
      <c r="F18" s="28"/>
      <c r="G18" s="95"/>
      <c r="H18" s="96"/>
      <c r="I18" s="221"/>
      <c r="J18" s="99"/>
      <c r="K18" s="141"/>
      <c r="L18" s="142"/>
    </row>
    <row r="19" spans="1:12" ht="13.5" customHeight="1">
      <c r="A19" s="2"/>
      <c r="B19" s="51"/>
      <c r="C19" s="265" t="s">
        <v>55</v>
      </c>
      <c r="D19" s="30" t="s">
        <v>79</v>
      </c>
      <c r="E19" s="150">
        <v>240</v>
      </c>
      <c r="F19" s="94" t="s">
        <v>43</v>
      </c>
      <c r="G19" s="35"/>
      <c r="H19" s="35"/>
      <c r="I19" s="209"/>
      <c r="J19" s="218"/>
      <c r="K19" s="143"/>
      <c r="L19" s="328"/>
    </row>
    <row r="20" spans="1:12" ht="13.5" customHeight="1">
      <c r="B20" s="54"/>
      <c r="C20" s="27"/>
      <c r="D20" s="27"/>
      <c r="E20" s="154"/>
      <c r="F20" s="28"/>
      <c r="G20" s="95"/>
      <c r="H20" s="96"/>
      <c r="I20" s="222"/>
      <c r="J20" s="99"/>
      <c r="K20" s="141"/>
      <c r="L20" s="163"/>
    </row>
    <row r="21" spans="1:12" ht="13.5" customHeight="1">
      <c r="B21" s="51"/>
      <c r="C21" s="45" t="s">
        <v>56</v>
      </c>
      <c r="D21" s="30" t="s">
        <v>80</v>
      </c>
      <c r="E21" s="150">
        <v>240</v>
      </c>
      <c r="F21" s="94" t="s">
        <v>43</v>
      </c>
      <c r="G21" s="35"/>
      <c r="H21" s="35"/>
      <c r="I21" s="209"/>
      <c r="J21" s="218"/>
      <c r="K21" s="143"/>
      <c r="L21" s="328"/>
    </row>
    <row r="22" spans="1:12" ht="13.5" customHeight="1">
      <c r="B22" s="53"/>
      <c r="C22" s="264"/>
      <c r="D22" s="56"/>
      <c r="E22" s="154"/>
      <c r="F22" s="28"/>
      <c r="G22" s="95"/>
      <c r="H22" s="96"/>
      <c r="I22" s="221"/>
      <c r="J22" s="99"/>
      <c r="K22" s="141"/>
      <c r="L22" s="142"/>
    </row>
    <row r="23" spans="1:12" ht="13.5" customHeight="1">
      <c r="B23" s="51"/>
      <c r="C23" s="45"/>
      <c r="D23" s="30"/>
      <c r="E23" s="150"/>
      <c r="F23" s="94"/>
      <c r="G23" s="35"/>
      <c r="H23" s="35"/>
      <c r="I23" s="209"/>
      <c r="J23" s="218"/>
      <c r="K23" s="143"/>
      <c r="L23" s="144"/>
    </row>
    <row r="24" spans="1:12" ht="13.5" customHeight="1">
      <c r="B24" s="53"/>
      <c r="C24" s="27"/>
      <c r="D24" s="27"/>
      <c r="E24" s="154"/>
      <c r="F24" s="28"/>
      <c r="G24" s="95"/>
      <c r="H24" s="96"/>
      <c r="I24" s="220"/>
      <c r="J24" s="99"/>
      <c r="K24" s="141"/>
      <c r="L24" s="142"/>
    </row>
    <row r="25" spans="1:12" ht="13.5" customHeight="1">
      <c r="B25" s="51"/>
      <c r="C25" s="45"/>
      <c r="D25" s="30"/>
      <c r="E25" s="150"/>
      <c r="F25" s="94"/>
      <c r="G25" s="35"/>
      <c r="H25" s="35"/>
      <c r="I25" s="209"/>
      <c r="J25" s="218"/>
      <c r="K25" s="143"/>
      <c r="L25" s="144"/>
    </row>
    <row r="26" spans="1:12" ht="13.5" customHeight="1">
      <c r="B26" s="79"/>
      <c r="C26" s="78"/>
      <c r="D26" s="27"/>
      <c r="E26" s="154"/>
      <c r="F26" s="28"/>
      <c r="G26" s="95"/>
      <c r="H26" s="96"/>
      <c r="I26" s="220"/>
      <c r="J26" s="99"/>
      <c r="K26" s="141"/>
      <c r="L26" s="142"/>
    </row>
    <row r="27" spans="1:12" ht="13.5" customHeight="1">
      <c r="A27" s="2"/>
      <c r="B27" s="51"/>
      <c r="C27" s="98"/>
      <c r="D27" s="30"/>
      <c r="E27" s="150"/>
      <c r="F27" s="94"/>
      <c r="G27" s="35"/>
      <c r="H27" s="35"/>
      <c r="I27" s="209"/>
      <c r="J27" s="218"/>
      <c r="K27" s="143"/>
      <c r="L27" s="144"/>
    </row>
    <row r="28" spans="1:12" ht="13.5" customHeight="1">
      <c r="B28" s="79"/>
      <c r="C28" s="78"/>
      <c r="D28" s="27"/>
      <c r="E28" s="154"/>
      <c r="F28" s="28"/>
      <c r="G28" s="95"/>
      <c r="H28" s="96"/>
      <c r="I28" s="220"/>
      <c r="J28" s="210"/>
      <c r="K28" s="141"/>
      <c r="L28" s="142"/>
    </row>
    <row r="29" spans="1:12" ht="13.5" customHeight="1">
      <c r="B29" s="51"/>
      <c r="C29" s="98"/>
      <c r="D29" s="30"/>
      <c r="E29" s="150"/>
      <c r="F29" s="94"/>
      <c r="G29" s="35"/>
      <c r="H29" s="35"/>
      <c r="I29" s="209"/>
      <c r="J29" s="218"/>
      <c r="K29" s="143"/>
      <c r="L29" s="144"/>
    </row>
    <row r="30" spans="1:12" ht="13.5" customHeight="1">
      <c r="B30" s="53"/>
      <c r="C30" s="26"/>
      <c r="D30" s="27"/>
      <c r="E30" s="154"/>
      <c r="F30" s="28"/>
      <c r="G30" s="95"/>
      <c r="H30" s="96"/>
      <c r="I30" s="220"/>
      <c r="J30" s="210"/>
      <c r="K30" s="141"/>
      <c r="L30" s="142"/>
    </row>
    <row r="31" spans="1:12" ht="13.5" customHeight="1">
      <c r="B31" s="51"/>
      <c r="C31" s="98"/>
      <c r="D31" s="30"/>
      <c r="E31" s="150"/>
      <c r="F31" s="94"/>
      <c r="G31" s="35"/>
      <c r="H31" s="35"/>
      <c r="I31" s="209"/>
      <c r="J31" s="218"/>
      <c r="K31" s="143"/>
      <c r="L31" s="144"/>
    </row>
    <row r="32" spans="1:12" ht="13.5" customHeight="1">
      <c r="B32" s="53"/>
      <c r="C32" s="26"/>
      <c r="D32" s="27"/>
      <c r="E32" s="154"/>
      <c r="F32" s="28"/>
      <c r="G32" s="95"/>
      <c r="H32" s="96"/>
      <c r="I32" s="220"/>
      <c r="J32" s="99"/>
      <c r="K32" s="141"/>
      <c r="L32" s="142"/>
    </row>
    <row r="33" spans="1:12" ht="13.5" customHeight="1">
      <c r="A33" s="2"/>
      <c r="B33" s="51"/>
      <c r="C33" s="98"/>
      <c r="D33" s="30"/>
      <c r="E33" s="150"/>
      <c r="F33" s="94"/>
      <c r="G33" s="35"/>
      <c r="H33" s="35"/>
      <c r="I33" s="209"/>
      <c r="J33" s="218"/>
      <c r="K33" s="143"/>
      <c r="L33" s="144"/>
    </row>
    <row r="34" spans="1:12" ht="13.5" customHeight="1">
      <c r="B34" s="53"/>
      <c r="C34" s="26"/>
      <c r="D34" s="27"/>
      <c r="E34" s="154"/>
      <c r="F34" s="28"/>
      <c r="G34" s="95"/>
      <c r="H34" s="96"/>
      <c r="I34" s="220"/>
      <c r="J34" s="99"/>
      <c r="K34" s="141"/>
      <c r="L34" s="142"/>
    </row>
    <row r="35" spans="1:12" ht="13.5" customHeight="1">
      <c r="B35" s="51"/>
      <c r="C35" s="98"/>
      <c r="D35" s="30"/>
      <c r="E35" s="150"/>
      <c r="F35" s="94"/>
      <c r="G35" s="35"/>
      <c r="H35" s="35"/>
      <c r="I35" s="209"/>
      <c r="J35" s="218"/>
      <c r="K35" s="143"/>
      <c r="L35" s="144"/>
    </row>
    <row r="36" spans="1:12" ht="13.5" customHeight="1">
      <c r="B36" s="53"/>
      <c r="C36" s="26"/>
      <c r="D36" s="56"/>
      <c r="E36" s="154"/>
      <c r="F36" s="28"/>
      <c r="G36" s="95"/>
      <c r="H36" s="96"/>
      <c r="I36" s="220"/>
      <c r="J36" s="99"/>
      <c r="K36" s="141"/>
      <c r="L36" s="142"/>
    </row>
    <row r="37" spans="1:12" ht="13.5" customHeight="1">
      <c r="A37" s="2"/>
      <c r="B37" s="51"/>
      <c r="C37" s="98"/>
      <c r="D37" s="30"/>
      <c r="E37" s="150"/>
      <c r="F37" s="94"/>
      <c r="G37" s="35"/>
      <c r="H37" s="35"/>
      <c r="I37" s="209"/>
      <c r="J37" s="218"/>
      <c r="K37" s="143"/>
      <c r="L37" s="144"/>
    </row>
    <row r="38" spans="1:12" ht="13.5" customHeight="1">
      <c r="B38" s="53"/>
      <c r="C38" s="26"/>
      <c r="D38" s="56"/>
      <c r="E38" s="154"/>
      <c r="F38" s="28"/>
      <c r="G38" s="95"/>
      <c r="H38" s="96"/>
      <c r="I38" s="220"/>
      <c r="J38" s="99"/>
      <c r="K38" s="141"/>
      <c r="L38" s="142"/>
    </row>
    <row r="39" spans="1:12" ht="13.5" customHeight="1">
      <c r="B39" s="51"/>
      <c r="C39" s="98"/>
      <c r="D39" s="30"/>
      <c r="E39" s="150"/>
      <c r="F39" s="94"/>
      <c r="G39" s="35"/>
      <c r="H39" s="35"/>
      <c r="I39" s="209"/>
      <c r="J39" s="192"/>
      <c r="K39" s="143"/>
      <c r="L39" s="144"/>
    </row>
    <row r="40" spans="1:12" ht="13.5" customHeight="1">
      <c r="B40" s="53"/>
      <c r="C40" s="26"/>
      <c r="D40" s="56"/>
      <c r="E40" s="154"/>
      <c r="F40" s="28"/>
      <c r="G40" s="95"/>
      <c r="H40" s="96"/>
      <c r="I40" s="220"/>
      <c r="J40" s="99"/>
      <c r="K40" s="141"/>
      <c r="L40" s="142"/>
    </row>
    <row r="41" spans="1:12" ht="13.5" customHeight="1">
      <c r="B41" s="51"/>
      <c r="C41" s="98"/>
      <c r="D41" s="30"/>
      <c r="E41" s="150"/>
      <c r="F41" s="94"/>
      <c r="G41" s="35"/>
      <c r="H41" s="35"/>
      <c r="I41" s="209"/>
      <c r="J41" s="192"/>
      <c r="K41" s="143"/>
      <c r="L41" s="144"/>
    </row>
    <row r="42" spans="1:12" ht="13.5" customHeight="1">
      <c r="B42" s="53"/>
      <c r="C42" s="26"/>
      <c r="D42" s="27"/>
      <c r="E42" s="151"/>
      <c r="F42" s="28"/>
      <c r="G42" s="29"/>
      <c r="H42" s="227"/>
      <c r="I42" s="221"/>
      <c r="J42" s="99"/>
      <c r="K42" s="141"/>
      <c r="L42" s="142"/>
    </row>
    <row r="43" spans="1:12" ht="13.5" customHeight="1">
      <c r="A43" s="2"/>
      <c r="B43" s="57"/>
      <c r="C43" s="31" t="s">
        <v>27</v>
      </c>
      <c r="D43" s="32"/>
      <c r="E43" s="153"/>
      <c r="F43" s="33"/>
      <c r="G43" s="36"/>
      <c r="H43" s="36"/>
      <c r="I43" s="223"/>
      <c r="J43" s="107"/>
      <c r="K43" s="164"/>
      <c r="L43" s="148"/>
    </row>
    <row r="44" spans="1:12" ht="13.5" customHeight="1">
      <c r="B44" s="50"/>
      <c r="C44" s="58"/>
      <c r="D44" s="24"/>
      <c r="E44" s="149"/>
      <c r="F44" s="25"/>
      <c r="G44" s="34"/>
      <c r="H44" s="34"/>
      <c r="I44" s="219"/>
      <c r="J44" s="191"/>
      <c r="K44" s="139"/>
      <c r="L44" s="140"/>
    </row>
    <row r="45" spans="1:12" ht="13.5" customHeight="1">
      <c r="A45" s="2"/>
      <c r="B45" s="51">
        <v>2</v>
      </c>
      <c r="C45" s="98" t="s">
        <v>146</v>
      </c>
      <c r="D45" s="45"/>
      <c r="E45" s="150"/>
      <c r="F45" s="94"/>
      <c r="G45" s="35"/>
      <c r="H45" s="35"/>
      <c r="I45" s="209"/>
      <c r="J45" s="100"/>
      <c r="K45" s="143"/>
      <c r="L45" s="144"/>
    </row>
    <row r="46" spans="1:12" ht="13.5" customHeight="1">
      <c r="B46" s="79"/>
      <c r="C46" s="172"/>
      <c r="D46" s="27"/>
      <c r="E46" s="154"/>
      <c r="F46" s="28"/>
      <c r="G46" s="95"/>
      <c r="H46" s="227"/>
      <c r="I46" s="221"/>
      <c r="J46" s="210"/>
      <c r="K46" s="141"/>
      <c r="L46" s="90"/>
    </row>
    <row r="47" spans="1:12" ht="13.5" customHeight="1">
      <c r="A47" s="2"/>
      <c r="B47" s="80"/>
      <c r="C47" s="173"/>
      <c r="D47" s="45"/>
      <c r="E47" s="168"/>
      <c r="F47" s="94"/>
      <c r="G47" s="35"/>
      <c r="H47" s="35"/>
      <c r="I47" s="209"/>
      <c r="J47" s="218"/>
      <c r="K47" s="143"/>
      <c r="L47" s="144"/>
    </row>
    <row r="48" spans="1:12" ht="13.5" customHeight="1">
      <c r="B48" s="79"/>
      <c r="C48" s="78"/>
      <c r="D48" s="27"/>
      <c r="E48" s="151"/>
      <c r="F48" s="28"/>
      <c r="G48" s="29"/>
      <c r="H48" s="29"/>
      <c r="I48" s="220"/>
      <c r="J48" s="99"/>
      <c r="K48" s="141"/>
      <c r="L48" s="142"/>
    </row>
    <row r="49" spans="1:12" ht="13.5" customHeight="1">
      <c r="B49" s="80"/>
      <c r="C49" s="167" t="s">
        <v>54</v>
      </c>
      <c r="D49" s="30" t="s">
        <v>71</v>
      </c>
      <c r="E49" s="150">
        <v>195</v>
      </c>
      <c r="F49" s="94" t="s">
        <v>43</v>
      </c>
      <c r="G49" s="35"/>
      <c r="H49" s="35"/>
      <c r="I49" s="209"/>
      <c r="J49" s="218"/>
      <c r="K49" s="143"/>
      <c r="L49" s="144"/>
    </row>
    <row r="50" spans="1:12" ht="13.5" customHeight="1">
      <c r="B50" s="79"/>
      <c r="C50" s="165"/>
      <c r="D50" s="27"/>
      <c r="E50" s="154"/>
      <c r="F50" s="28"/>
      <c r="G50" s="81"/>
      <c r="H50" s="29"/>
      <c r="I50" s="221"/>
      <c r="J50" s="99"/>
      <c r="K50" s="141"/>
      <c r="L50" s="142"/>
    </row>
    <row r="51" spans="1:12" ht="13.5" customHeight="1">
      <c r="A51" s="2"/>
      <c r="B51" s="80"/>
      <c r="C51" s="167" t="s">
        <v>53</v>
      </c>
      <c r="D51" s="30" t="s">
        <v>48</v>
      </c>
      <c r="E51" s="168">
        <v>12.1</v>
      </c>
      <c r="F51" s="94" t="s">
        <v>43</v>
      </c>
      <c r="G51" s="35"/>
      <c r="H51" s="35"/>
      <c r="I51" s="209"/>
      <c r="J51" s="218"/>
      <c r="K51" s="143"/>
      <c r="L51" s="144"/>
    </row>
    <row r="52" spans="1:12" ht="13.5" customHeight="1">
      <c r="B52" s="79"/>
      <c r="C52" s="169"/>
      <c r="D52" s="27"/>
      <c r="E52" s="154"/>
      <c r="F52" s="28"/>
      <c r="G52" s="95"/>
      <c r="H52" s="29"/>
      <c r="I52" s="221"/>
      <c r="J52" s="99"/>
      <c r="K52" s="141"/>
      <c r="L52" s="142"/>
    </row>
    <row r="53" spans="1:12" ht="13.5" customHeight="1">
      <c r="B53" s="80"/>
      <c r="C53" s="167" t="s">
        <v>49</v>
      </c>
      <c r="D53" s="30" t="s">
        <v>50</v>
      </c>
      <c r="E53" s="168">
        <v>190</v>
      </c>
      <c r="F53" s="94" t="s">
        <v>43</v>
      </c>
      <c r="G53" s="35"/>
      <c r="H53" s="35"/>
      <c r="I53" s="209"/>
      <c r="J53" s="285"/>
      <c r="K53" s="143"/>
      <c r="L53" s="144"/>
    </row>
    <row r="54" spans="1:12" ht="13.5" customHeight="1">
      <c r="B54" s="79"/>
      <c r="C54" s="141"/>
      <c r="D54" s="166"/>
      <c r="E54" s="154"/>
      <c r="F54" s="28"/>
      <c r="G54" s="95"/>
      <c r="H54" s="29"/>
      <c r="I54" s="224"/>
      <c r="J54" s="99"/>
      <c r="K54" s="141"/>
      <c r="L54" s="142"/>
    </row>
    <row r="55" spans="1:12" ht="13.5" customHeight="1">
      <c r="A55" s="2"/>
      <c r="B55" s="80"/>
      <c r="C55" s="167" t="s">
        <v>51</v>
      </c>
      <c r="D55" s="171" t="s">
        <v>52</v>
      </c>
      <c r="E55" s="168">
        <v>90.5</v>
      </c>
      <c r="F55" s="94" t="s">
        <v>44</v>
      </c>
      <c r="G55" s="35"/>
      <c r="H55" s="35"/>
      <c r="I55" s="209"/>
      <c r="J55" s="218"/>
      <c r="K55" s="143"/>
      <c r="L55" s="144"/>
    </row>
    <row r="56" spans="1:12" ht="13.5" customHeight="1">
      <c r="B56" s="79"/>
      <c r="C56" s="170"/>
      <c r="D56" s="166"/>
      <c r="E56" s="154"/>
      <c r="F56" s="28"/>
      <c r="G56" s="95"/>
      <c r="H56" s="29"/>
      <c r="I56" s="224"/>
      <c r="J56" s="99"/>
      <c r="K56" s="141"/>
      <c r="L56" s="142"/>
    </row>
    <row r="57" spans="1:12" ht="13.5" customHeight="1">
      <c r="B57" s="80"/>
      <c r="C57" s="167" t="s">
        <v>51</v>
      </c>
      <c r="D57" s="45" t="s">
        <v>73</v>
      </c>
      <c r="E57" s="168">
        <v>5.9</v>
      </c>
      <c r="F57" s="94" t="s">
        <v>44</v>
      </c>
      <c r="G57" s="35"/>
      <c r="H57" s="35"/>
      <c r="I57" s="209"/>
      <c r="J57" s="218"/>
      <c r="K57" s="143"/>
      <c r="L57" s="144"/>
    </row>
    <row r="58" spans="1:12" ht="13.5" customHeight="1">
      <c r="B58" s="79"/>
      <c r="C58" s="170"/>
      <c r="D58" s="166"/>
      <c r="E58" s="154"/>
      <c r="F58" s="28"/>
      <c r="G58" s="95"/>
      <c r="H58" s="29"/>
      <c r="I58" s="221"/>
      <c r="J58" s="99"/>
      <c r="K58" s="141"/>
      <c r="L58" s="142"/>
    </row>
    <row r="59" spans="1:12" ht="13.5" customHeight="1">
      <c r="B59" s="80"/>
      <c r="C59" s="167" t="s">
        <v>51</v>
      </c>
      <c r="D59" s="171" t="s">
        <v>74</v>
      </c>
      <c r="E59" s="168">
        <v>14</v>
      </c>
      <c r="F59" s="94" t="s">
        <v>44</v>
      </c>
      <c r="G59" s="35"/>
      <c r="H59" s="35"/>
      <c r="I59" s="209"/>
      <c r="J59" s="218"/>
      <c r="K59" s="143"/>
      <c r="L59" s="144"/>
    </row>
    <row r="60" spans="1:12" ht="13.5" customHeight="1">
      <c r="B60" s="79"/>
      <c r="C60" s="141"/>
      <c r="D60" s="166"/>
      <c r="E60" s="154"/>
      <c r="F60" s="28"/>
      <c r="G60" s="95"/>
      <c r="H60" s="29"/>
      <c r="I60" s="224"/>
      <c r="J60" s="99"/>
      <c r="K60" s="141"/>
      <c r="L60" s="142"/>
    </row>
    <row r="61" spans="1:12" ht="13.5" customHeight="1">
      <c r="A61" s="2"/>
      <c r="B61" s="80"/>
      <c r="C61" s="167" t="s">
        <v>51</v>
      </c>
      <c r="D61" s="171" t="s">
        <v>75</v>
      </c>
      <c r="E61" s="168">
        <v>64.599999999999994</v>
      </c>
      <c r="F61" s="94" t="s">
        <v>44</v>
      </c>
      <c r="G61" s="35"/>
      <c r="H61" s="35"/>
      <c r="I61" s="209"/>
      <c r="J61" s="218"/>
      <c r="K61" s="143"/>
      <c r="L61" s="144"/>
    </row>
    <row r="62" spans="1:12" ht="13.5" customHeight="1">
      <c r="B62" s="79"/>
      <c r="C62" s="172"/>
      <c r="D62" s="27"/>
      <c r="E62" s="154"/>
      <c r="F62" s="28"/>
      <c r="G62" s="95"/>
      <c r="H62" s="29"/>
      <c r="I62" s="221"/>
      <c r="J62" s="99"/>
      <c r="K62" s="141"/>
      <c r="L62" s="90"/>
    </row>
    <row r="63" spans="1:12" ht="13.5" customHeight="1">
      <c r="A63" s="2"/>
      <c r="B63" s="80"/>
      <c r="C63" s="173" t="s">
        <v>69</v>
      </c>
      <c r="D63" s="45" t="s">
        <v>70</v>
      </c>
      <c r="E63" s="168">
        <v>197</v>
      </c>
      <c r="F63" s="94" t="s">
        <v>43</v>
      </c>
      <c r="G63" s="35"/>
      <c r="H63" s="35"/>
      <c r="I63" s="209"/>
      <c r="J63" s="218"/>
      <c r="K63" s="143"/>
      <c r="L63" s="144"/>
    </row>
    <row r="64" spans="1:12" ht="13.5" customHeight="1">
      <c r="B64" s="53"/>
      <c r="C64" s="176"/>
      <c r="D64" s="166"/>
      <c r="E64" s="154"/>
      <c r="F64" s="28"/>
      <c r="G64" s="95"/>
      <c r="H64" s="29"/>
      <c r="I64" s="221"/>
      <c r="J64" s="99"/>
      <c r="K64" s="141"/>
      <c r="L64" s="142"/>
    </row>
    <row r="65" spans="1:12" ht="13.5" customHeight="1">
      <c r="A65" s="2"/>
      <c r="B65" s="51"/>
      <c r="C65" s="173" t="s">
        <v>69</v>
      </c>
      <c r="D65" s="45" t="s">
        <v>90</v>
      </c>
      <c r="E65" s="168">
        <v>15.8</v>
      </c>
      <c r="F65" s="94" t="s">
        <v>43</v>
      </c>
      <c r="G65" s="35"/>
      <c r="H65" s="35"/>
      <c r="I65" s="341"/>
      <c r="J65" s="344"/>
      <c r="K65" s="342"/>
      <c r="L65" s="144"/>
    </row>
    <row r="66" spans="1:12" ht="13.5" customHeight="1">
      <c r="B66" s="79"/>
      <c r="C66" s="172"/>
      <c r="D66" s="27"/>
      <c r="E66" s="154"/>
      <c r="F66" s="28"/>
      <c r="G66" s="95"/>
      <c r="H66" s="29"/>
      <c r="I66" s="221"/>
      <c r="J66" s="99"/>
      <c r="K66" s="141"/>
      <c r="L66" s="90"/>
    </row>
    <row r="67" spans="1:12" ht="13.5" customHeight="1">
      <c r="A67" s="2"/>
      <c r="B67" s="80"/>
      <c r="C67" s="173" t="s">
        <v>72</v>
      </c>
      <c r="D67" s="45" t="s">
        <v>77</v>
      </c>
      <c r="E67" s="168">
        <v>8</v>
      </c>
      <c r="F67" s="94" t="s">
        <v>45</v>
      </c>
      <c r="G67" s="35"/>
      <c r="H67" s="35"/>
      <c r="I67" s="209"/>
      <c r="J67" s="218"/>
      <c r="K67" s="143"/>
      <c r="L67" s="144"/>
    </row>
    <row r="68" spans="1:12" ht="13.5" customHeight="1">
      <c r="B68" s="79"/>
      <c r="C68" s="174"/>
      <c r="D68" s="166"/>
      <c r="E68" s="154"/>
      <c r="F68" s="28"/>
      <c r="G68" s="95"/>
      <c r="H68" s="29"/>
      <c r="I68" s="221"/>
      <c r="J68" s="99"/>
      <c r="K68" s="141"/>
      <c r="L68" s="142"/>
    </row>
    <row r="69" spans="1:12" ht="13.5" customHeight="1">
      <c r="B69" s="51"/>
      <c r="C69" s="173" t="s">
        <v>76</v>
      </c>
      <c r="D69" s="45"/>
      <c r="E69" s="168">
        <v>2</v>
      </c>
      <c r="F69" s="94" t="s">
        <v>45</v>
      </c>
      <c r="G69" s="35"/>
      <c r="H69" s="35"/>
      <c r="I69" s="209"/>
      <c r="J69" s="218"/>
      <c r="K69" s="143"/>
      <c r="L69" s="144"/>
    </row>
    <row r="70" spans="1:12" ht="13.5" customHeight="1">
      <c r="B70" s="53"/>
      <c r="C70" s="26"/>
      <c r="D70" s="27"/>
      <c r="E70" s="154"/>
      <c r="F70" s="28"/>
      <c r="G70" s="29"/>
      <c r="H70" s="29"/>
      <c r="I70" s="220"/>
      <c r="J70" s="99"/>
      <c r="K70" s="141"/>
      <c r="L70" s="142"/>
    </row>
    <row r="71" spans="1:12" ht="13.5" customHeight="1">
      <c r="B71" s="51"/>
      <c r="C71" s="98"/>
      <c r="D71" s="30"/>
      <c r="E71" s="168"/>
      <c r="F71" s="94"/>
      <c r="G71" s="35"/>
      <c r="H71" s="35"/>
      <c r="I71" s="209"/>
      <c r="J71" s="100"/>
      <c r="K71" s="327"/>
      <c r="L71" s="328"/>
    </row>
    <row r="72" spans="1:12" ht="13.5" customHeight="1">
      <c r="B72" s="53"/>
      <c r="C72" s="26"/>
      <c r="D72" s="56"/>
      <c r="E72" s="154"/>
      <c r="F72" s="28"/>
      <c r="G72" s="95"/>
      <c r="H72" s="29"/>
      <c r="I72" s="220"/>
      <c r="J72" s="99"/>
      <c r="K72" s="141"/>
      <c r="L72" s="142"/>
    </row>
    <row r="73" spans="1:12" ht="13.5" customHeight="1">
      <c r="B73" s="51"/>
      <c r="C73" s="98"/>
      <c r="D73" s="30"/>
      <c r="E73" s="168"/>
      <c r="F73" s="94"/>
      <c r="G73" s="35"/>
      <c r="H73" s="35"/>
      <c r="I73" s="209"/>
      <c r="J73" s="218"/>
      <c r="K73" s="143"/>
      <c r="L73" s="328"/>
    </row>
    <row r="74" spans="1:12" ht="13.5" customHeight="1">
      <c r="B74" s="53"/>
      <c r="C74" s="176"/>
      <c r="D74" s="166"/>
      <c r="E74" s="154"/>
      <c r="F74" s="28"/>
      <c r="G74" s="95"/>
      <c r="H74" s="29"/>
      <c r="I74" s="221"/>
      <c r="J74" s="99"/>
      <c r="K74" s="141"/>
      <c r="L74" s="142"/>
    </row>
    <row r="75" spans="1:12" ht="13.5" customHeight="1">
      <c r="A75" s="2"/>
      <c r="B75" s="51"/>
      <c r="C75" s="173"/>
      <c r="D75" s="45"/>
      <c r="E75" s="168"/>
      <c r="F75" s="94"/>
      <c r="G75" s="340"/>
      <c r="H75" s="340"/>
      <c r="I75" s="341"/>
      <c r="J75" s="344"/>
      <c r="K75" s="342"/>
      <c r="L75" s="343"/>
    </row>
    <row r="76" spans="1:12" ht="13.5" customHeight="1">
      <c r="B76" s="53"/>
      <c r="C76" s="26"/>
      <c r="D76" s="56"/>
      <c r="E76" s="154"/>
      <c r="F76" s="28"/>
      <c r="G76" s="95"/>
      <c r="H76" s="29"/>
      <c r="I76" s="220"/>
      <c r="J76" s="99"/>
      <c r="K76" s="141"/>
      <c r="L76" s="142"/>
    </row>
    <row r="77" spans="1:12" ht="13.5" customHeight="1">
      <c r="B77" s="51"/>
      <c r="C77" s="98"/>
      <c r="D77" s="30"/>
      <c r="E77" s="168"/>
      <c r="F77" s="94"/>
      <c r="G77" s="35"/>
      <c r="H77" s="35"/>
      <c r="I77" s="209"/>
      <c r="J77" s="218"/>
      <c r="K77" s="143"/>
      <c r="L77" s="144"/>
    </row>
    <row r="78" spans="1:12" ht="13.5" customHeight="1">
      <c r="B78" s="53"/>
      <c r="C78" s="55"/>
      <c r="D78" s="56"/>
      <c r="E78" s="152"/>
      <c r="F78" s="85"/>
      <c r="G78" s="81"/>
      <c r="H78" s="97"/>
      <c r="I78" s="224"/>
      <c r="J78" s="99"/>
      <c r="K78" s="141"/>
      <c r="L78" s="142"/>
    </row>
    <row r="79" spans="1:12" ht="13.5" customHeight="1">
      <c r="B79" s="57"/>
      <c r="C79" s="31" t="s">
        <v>27</v>
      </c>
      <c r="D79" s="32"/>
      <c r="E79" s="153"/>
      <c r="F79" s="33"/>
      <c r="G79" s="36"/>
      <c r="H79" s="36"/>
      <c r="I79" s="223"/>
      <c r="J79" s="107"/>
      <c r="K79" s="164"/>
      <c r="L79" s="148"/>
    </row>
    <row r="80" spans="1:12" ht="13.5" customHeight="1">
      <c r="B80" s="50"/>
      <c r="C80" s="58"/>
      <c r="D80" s="24"/>
      <c r="E80" s="149"/>
      <c r="F80" s="25"/>
      <c r="G80" s="34"/>
      <c r="H80" s="34"/>
      <c r="I80" s="219"/>
      <c r="J80" s="191"/>
      <c r="K80" s="139"/>
      <c r="L80" s="140"/>
    </row>
    <row r="81" spans="1:12" ht="13.5" customHeight="1">
      <c r="A81" s="2"/>
      <c r="B81" s="51">
        <v>3</v>
      </c>
      <c r="C81" s="98" t="s">
        <v>147</v>
      </c>
      <c r="D81" s="45"/>
      <c r="E81" s="150"/>
      <c r="F81" s="94"/>
      <c r="G81" s="35"/>
      <c r="H81" s="35"/>
      <c r="I81" s="209"/>
      <c r="J81" s="100"/>
      <c r="K81" s="143"/>
      <c r="L81" s="144"/>
    </row>
    <row r="82" spans="1:12" ht="13.5" customHeight="1">
      <c r="B82" s="53"/>
      <c r="C82" s="177"/>
      <c r="D82" s="166"/>
      <c r="E82" s="178"/>
      <c r="F82" s="28"/>
      <c r="G82" s="29"/>
      <c r="H82" s="29"/>
      <c r="I82" s="220"/>
      <c r="J82" s="99"/>
      <c r="K82" s="141"/>
      <c r="L82" s="142"/>
    </row>
    <row r="83" spans="1:12" ht="13.5" customHeight="1">
      <c r="B83" s="51"/>
      <c r="C83" s="179"/>
      <c r="D83" s="171"/>
      <c r="E83" s="168"/>
      <c r="F83" s="94"/>
      <c r="G83" s="35"/>
      <c r="H83" s="35"/>
      <c r="I83" s="209"/>
      <c r="J83" s="100"/>
      <c r="K83" s="143"/>
      <c r="L83" s="144"/>
    </row>
    <row r="84" spans="1:12" ht="13.5" customHeight="1">
      <c r="B84" s="53"/>
      <c r="C84" s="177"/>
      <c r="D84" s="166"/>
      <c r="E84" s="154"/>
      <c r="F84" s="28"/>
      <c r="G84" s="95"/>
      <c r="H84" s="96"/>
      <c r="I84" s="207"/>
      <c r="J84" s="141"/>
      <c r="K84" s="141"/>
      <c r="L84" s="142"/>
    </row>
    <row r="85" spans="1:12" ht="13.5" customHeight="1">
      <c r="B85" s="51"/>
      <c r="C85" s="175" t="s">
        <v>66</v>
      </c>
      <c r="D85" s="45" t="s">
        <v>67</v>
      </c>
      <c r="E85" s="168">
        <v>1.2</v>
      </c>
      <c r="F85" s="94" t="s">
        <v>43</v>
      </c>
      <c r="G85" s="35"/>
      <c r="H85" s="35"/>
      <c r="I85" s="209"/>
      <c r="J85" s="257"/>
      <c r="K85" s="143"/>
      <c r="L85" s="144"/>
    </row>
    <row r="86" spans="1:12" ht="13.5" customHeight="1">
      <c r="B86" s="53"/>
      <c r="C86" s="177"/>
      <c r="D86" s="166"/>
      <c r="E86" s="154"/>
      <c r="F86" s="28"/>
      <c r="G86" s="95"/>
      <c r="H86" s="96"/>
      <c r="I86" s="207"/>
      <c r="J86" s="141"/>
      <c r="K86" s="141"/>
      <c r="L86" s="142"/>
    </row>
    <row r="87" spans="1:12" ht="13.5" customHeight="1">
      <c r="B87" s="51"/>
      <c r="C87" s="98" t="s">
        <v>68</v>
      </c>
      <c r="D87" s="45"/>
      <c r="E87" s="168">
        <v>1.2</v>
      </c>
      <c r="F87" s="94" t="s">
        <v>43</v>
      </c>
      <c r="G87" s="35"/>
      <c r="H87" s="35"/>
      <c r="I87" s="209"/>
      <c r="J87" s="143"/>
      <c r="K87" s="143"/>
      <c r="L87" s="144"/>
    </row>
    <row r="88" spans="1:12" ht="13.5" customHeight="1">
      <c r="B88" s="181"/>
      <c r="C88" s="177"/>
      <c r="D88" s="184"/>
      <c r="E88" s="154"/>
      <c r="F88" s="28"/>
      <c r="G88" s="95"/>
      <c r="H88" s="96"/>
      <c r="I88" s="225"/>
      <c r="J88" s="141"/>
      <c r="K88" s="141"/>
      <c r="L88" s="142"/>
    </row>
    <row r="89" spans="1:12" ht="13.5" customHeight="1">
      <c r="B89" s="51"/>
      <c r="C89" s="175" t="s">
        <v>61</v>
      </c>
      <c r="D89" s="45" t="s">
        <v>64</v>
      </c>
      <c r="E89" s="168">
        <v>1.7</v>
      </c>
      <c r="F89" s="94" t="s">
        <v>43</v>
      </c>
      <c r="G89" s="35"/>
      <c r="H89" s="35"/>
      <c r="I89" s="209"/>
      <c r="J89" s="257"/>
      <c r="K89" s="143"/>
      <c r="L89" s="144"/>
    </row>
    <row r="90" spans="1:12" ht="13.5" customHeight="1">
      <c r="B90" s="53"/>
      <c r="C90" s="177"/>
      <c r="D90" s="166"/>
      <c r="E90" s="154"/>
      <c r="F90" s="28"/>
      <c r="G90" s="95"/>
      <c r="H90" s="96"/>
      <c r="I90" s="220"/>
      <c r="J90" s="141"/>
      <c r="K90" s="141"/>
      <c r="L90" s="142"/>
    </row>
    <row r="91" spans="1:12" ht="13.5" customHeight="1">
      <c r="A91" s="2"/>
      <c r="B91" s="51"/>
      <c r="C91" s="175" t="s">
        <v>62</v>
      </c>
      <c r="D91" s="171" t="s">
        <v>82</v>
      </c>
      <c r="E91" s="168">
        <v>1.7</v>
      </c>
      <c r="F91" s="94" t="s">
        <v>43</v>
      </c>
      <c r="G91" s="35"/>
      <c r="H91" s="35"/>
      <c r="I91" s="209"/>
      <c r="J91" s="143"/>
      <c r="K91" s="143"/>
      <c r="L91" s="144"/>
    </row>
    <row r="92" spans="1:12" ht="13.5" customHeight="1">
      <c r="B92" s="53"/>
      <c r="C92" s="176"/>
      <c r="D92" s="166"/>
      <c r="E92" s="154"/>
      <c r="F92" s="28"/>
      <c r="G92" s="95"/>
      <c r="H92" s="96"/>
      <c r="I92" s="220"/>
      <c r="J92" s="141"/>
      <c r="K92" s="141"/>
      <c r="L92" s="142"/>
    </row>
    <row r="93" spans="1:12" ht="13.5" customHeight="1">
      <c r="B93" s="51"/>
      <c r="C93" s="175" t="s">
        <v>60</v>
      </c>
      <c r="D93" s="171" t="s">
        <v>78</v>
      </c>
      <c r="E93" s="168">
        <v>9</v>
      </c>
      <c r="F93" s="94" t="s">
        <v>45</v>
      </c>
      <c r="G93" s="35"/>
      <c r="H93" s="35"/>
      <c r="I93" s="209"/>
      <c r="J93" s="143"/>
      <c r="K93" s="143"/>
      <c r="L93" s="144"/>
    </row>
    <row r="94" spans="1:12" ht="13.5" customHeight="1">
      <c r="B94" s="53"/>
      <c r="C94" s="177"/>
      <c r="D94" s="166"/>
      <c r="E94" s="154"/>
      <c r="F94" s="28"/>
      <c r="G94" s="95"/>
      <c r="H94" s="96"/>
      <c r="I94" s="207"/>
      <c r="J94" s="141"/>
      <c r="K94" s="141"/>
      <c r="L94" s="142"/>
    </row>
    <row r="95" spans="1:12" ht="13.5" customHeight="1">
      <c r="B95" s="51"/>
      <c r="C95" s="175" t="s">
        <v>65</v>
      </c>
      <c r="D95" s="45" t="s">
        <v>102</v>
      </c>
      <c r="E95" s="168">
        <v>2.4</v>
      </c>
      <c r="F95" s="94" t="s">
        <v>43</v>
      </c>
      <c r="G95" s="35"/>
      <c r="H95" s="35"/>
      <c r="I95" s="209"/>
      <c r="J95" s="143"/>
      <c r="K95" s="143"/>
      <c r="L95" s="328"/>
    </row>
    <row r="96" spans="1:12" ht="13.5" customHeight="1">
      <c r="B96" s="53"/>
      <c r="C96" s="26"/>
      <c r="D96" s="184"/>
      <c r="E96" s="180"/>
      <c r="F96" s="28"/>
      <c r="G96" s="29"/>
      <c r="H96" s="96"/>
      <c r="I96" s="220"/>
      <c r="J96" s="141"/>
      <c r="K96" s="141"/>
      <c r="L96" s="142"/>
    </row>
    <row r="97" spans="1:12" ht="13.5" customHeight="1">
      <c r="A97" s="2"/>
      <c r="B97" s="51"/>
      <c r="C97" s="175" t="s">
        <v>65</v>
      </c>
      <c r="D97" s="171" t="s">
        <v>100</v>
      </c>
      <c r="E97" s="168">
        <v>39.5</v>
      </c>
      <c r="F97" s="94" t="s">
        <v>103</v>
      </c>
      <c r="G97" s="35"/>
      <c r="H97" s="35"/>
      <c r="I97" s="209"/>
      <c r="J97" s="143"/>
      <c r="K97" s="143"/>
      <c r="L97" s="328"/>
    </row>
    <row r="98" spans="1:12" ht="13.5" customHeight="1">
      <c r="B98" s="53"/>
      <c r="C98" s="26"/>
      <c r="D98" s="184"/>
      <c r="E98" s="180"/>
      <c r="F98" s="28"/>
      <c r="G98" s="29"/>
      <c r="H98" s="29"/>
      <c r="I98" s="220"/>
      <c r="J98" s="141"/>
      <c r="K98" s="141"/>
      <c r="L98" s="142"/>
    </row>
    <row r="99" spans="1:12" ht="13.5" customHeight="1">
      <c r="B99" s="51"/>
      <c r="C99" s="98" t="s">
        <v>95</v>
      </c>
      <c r="D99" s="171" t="s">
        <v>101</v>
      </c>
      <c r="E99" s="168">
        <v>2.4</v>
      </c>
      <c r="F99" s="94" t="s">
        <v>103</v>
      </c>
      <c r="G99" s="35"/>
      <c r="H99" s="35"/>
      <c r="I99" s="209"/>
      <c r="J99" s="143"/>
      <c r="K99" s="143"/>
      <c r="L99" s="328"/>
    </row>
    <row r="100" spans="1:12" ht="13.5" customHeight="1">
      <c r="B100" s="181"/>
      <c r="C100" s="177"/>
      <c r="D100" s="166"/>
      <c r="E100" s="154"/>
      <c r="F100" s="28"/>
      <c r="G100" s="95"/>
      <c r="H100" s="96"/>
      <c r="I100" s="220"/>
      <c r="J100" s="141"/>
      <c r="K100" s="141"/>
      <c r="L100" s="142"/>
    </row>
    <row r="101" spans="1:12" ht="13.5" customHeight="1">
      <c r="B101" s="51"/>
      <c r="C101" s="175" t="s">
        <v>95</v>
      </c>
      <c r="D101" s="45" t="s">
        <v>99</v>
      </c>
      <c r="E101" s="168">
        <v>39.5</v>
      </c>
      <c r="F101" s="94" t="s">
        <v>43</v>
      </c>
      <c r="G101" s="35"/>
      <c r="H101" s="35"/>
      <c r="I101" s="209"/>
      <c r="J101" s="143"/>
      <c r="K101" s="143"/>
      <c r="L101" s="328"/>
    </row>
    <row r="102" spans="1:12" ht="13.5" customHeight="1">
      <c r="B102" s="53"/>
      <c r="C102" s="177"/>
      <c r="D102" s="166"/>
      <c r="E102" s="154"/>
      <c r="F102" s="28"/>
      <c r="G102" s="95"/>
      <c r="H102" s="96"/>
      <c r="I102" s="220"/>
      <c r="J102" s="141"/>
      <c r="K102" s="141"/>
      <c r="L102" s="142"/>
    </row>
    <row r="103" spans="1:12" ht="13.5" customHeight="1">
      <c r="A103" s="2"/>
      <c r="B103" s="51"/>
      <c r="C103" s="175" t="s">
        <v>59</v>
      </c>
      <c r="D103" s="45" t="s">
        <v>50</v>
      </c>
      <c r="E103" s="168">
        <v>1.7</v>
      </c>
      <c r="F103" s="94" t="s">
        <v>43</v>
      </c>
      <c r="G103" s="35"/>
      <c r="H103" s="35"/>
      <c r="I103" s="209"/>
      <c r="J103" s="143"/>
      <c r="K103" s="143"/>
      <c r="L103" s="328"/>
    </row>
    <row r="104" spans="1:12" ht="13.5" customHeight="1">
      <c r="B104" s="53"/>
      <c r="C104" s="26"/>
      <c r="D104" s="184"/>
      <c r="E104" s="154"/>
      <c r="F104" s="28"/>
      <c r="G104" s="95"/>
      <c r="H104" s="96"/>
      <c r="I104" s="220"/>
      <c r="J104" s="141"/>
      <c r="K104" s="141"/>
      <c r="L104" s="142"/>
    </row>
    <row r="105" spans="1:12" ht="13.5" customHeight="1">
      <c r="B105" s="51"/>
      <c r="C105" s="98" t="s">
        <v>83</v>
      </c>
      <c r="D105" s="171" t="s">
        <v>63</v>
      </c>
      <c r="E105" s="168">
        <v>1.7</v>
      </c>
      <c r="F105" s="94" t="s">
        <v>43</v>
      </c>
      <c r="G105" s="35"/>
      <c r="H105" s="35"/>
      <c r="I105" s="209"/>
      <c r="J105" s="143"/>
      <c r="K105" s="143"/>
      <c r="L105" s="328"/>
    </row>
    <row r="106" spans="1:12" ht="13.5" customHeight="1">
      <c r="B106" s="53"/>
      <c r="C106" s="26"/>
      <c r="D106" s="184"/>
      <c r="E106" s="154"/>
      <c r="F106" s="28"/>
      <c r="G106" s="95"/>
      <c r="H106" s="96"/>
      <c r="I106" s="220"/>
      <c r="J106" s="141"/>
      <c r="K106" s="141"/>
      <c r="L106" s="142"/>
    </row>
    <row r="107" spans="1:12" ht="13.5" customHeight="1">
      <c r="A107" s="2"/>
      <c r="B107" s="51"/>
      <c r="C107" s="98" t="s">
        <v>54</v>
      </c>
      <c r="D107" s="171" t="s">
        <v>67</v>
      </c>
      <c r="E107" s="168">
        <v>10.1</v>
      </c>
      <c r="F107" s="94" t="s">
        <v>43</v>
      </c>
      <c r="G107" s="35"/>
      <c r="H107" s="35"/>
      <c r="I107" s="209"/>
      <c r="J107" s="143"/>
      <c r="K107" s="143"/>
      <c r="L107" s="328"/>
    </row>
    <row r="108" spans="1:12" ht="13.5" customHeight="1">
      <c r="B108" s="53"/>
      <c r="C108" s="176"/>
      <c r="D108" s="166" t="s">
        <v>94</v>
      </c>
      <c r="E108" s="154"/>
      <c r="F108" s="28"/>
      <c r="G108" s="95"/>
      <c r="H108" s="96"/>
      <c r="I108" s="220"/>
      <c r="J108" s="141"/>
      <c r="K108" s="141"/>
      <c r="L108" s="142"/>
    </row>
    <row r="109" spans="1:12" ht="13.5" customHeight="1">
      <c r="B109" s="51"/>
      <c r="C109" s="45" t="s">
        <v>92</v>
      </c>
      <c r="D109" s="45" t="s">
        <v>93</v>
      </c>
      <c r="E109" s="168">
        <v>1</v>
      </c>
      <c r="F109" s="94" t="s">
        <v>91</v>
      </c>
      <c r="G109" s="35"/>
      <c r="H109" s="35"/>
      <c r="I109" s="209"/>
      <c r="J109" s="143"/>
      <c r="K109" s="143"/>
      <c r="L109" s="144"/>
    </row>
    <row r="110" spans="1:12" ht="13.5" customHeight="1">
      <c r="B110" s="53"/>
      <c r="C110" s="182"/>
      <c r="D110" s="27"/>
      <c r="E110" s="154"/>
      <c r="F110" s="28"/>
      <c r="G110" s="95"/>
      <c r="H110" s="96"/>
      <c r="I110" s="220"/>
      <c r="J110" s="141"/>
      <c r="K110" s="141"/>
      <c r="L110" s="142"/>
    </row>
    <row r="111" spans="1:12" ht="13.5" customHeight="1">
      <c r="B111" s="51"/>
      <c r="C111" s="183"/>
      <c r="D111" s="45"/>
      <c r="E111" s="168"/>
      <c r="F111" s="94"/>
      <c r="G111" s="35"/>
      <c r="H111" s="35"/>
      <c r="I111" s="209"/>
      <c r="J111" s="143"/>
      <c r="K111" s="143"/>
      <c r="L111" s="144"/>
    </row>
    <row r="112" spans="1:12" ht="13.5" customHeight="1">
      <c r="B112" s="54"/>
      <c r="C112" s="55"/>
      <c r="D112" s="182"/>
      <c r="E112" s="180"/>
      <c r="F112" s="85"/>
      <c r="G112" s="81"/>
      <c r="H112" s="81"/>
      <c r="I112" s="222"/>
      <c r="J112" s="102"/>
      <c r="K112" s="262"/>
      <c r="L112" s="163"/>
    </row>
    <row r="113" spans="1:12" ht="13.5" customHeight="1">
      <c r="B113" s="57"/>
      <c r="C113" s="31" t="s">
        <v>27</v>
      </c>
      <c r="D113" s="324"/>
      <c r="E113" s="263"/>
      <c r="F113" s="33"/>
      <c r="G113" s="36"/>
      <c r="H113" s="36"/>
      <c r="I113" s="223"/>
      <c r="J113" s="107"/>
      <c r="K113" s="164"/>
      <c r="L113" s="148"/>
    </row>
    <row r="114" spans="1:12" ht="13.5" customHeight="1">
      <c r="B114" s="50"/>
      <c r="C114" s="58"/>
      <c r="D114" s="325"/>
      <c r="E114" s="326"/>
      <c r="F114" s="25"/>
      <c r="G114" s="34"/>
      <c r="H114" s="34"/>
      <c r="I114" s="219"/>
      <c r="J114" s="191"/>
      <c r="K114" s="139"/>
      <c r="L114" s="140"/>
    </row>
    <row r="115" spans="1:12" ht="13.5" customHeight="1">
      <c r="A115" s="2"/>
      <c r="B115" s="51">
        <v>4</v>
      </c>
      <c r="C115" s="98" t="s">
        <v>148</v>
      </c>
      <c r="D115" s="171"/>
      <c r="E115" s="168"/>
      <c r="F115" s="94"/>
      <c r="G115" s="35"/>
      <c r="H115" s="35"/>
      <c r="I115" s="209"/>
      <c r="J115" s="100"/>
      <c r="K115" s="143"/>
      <c r="L115" s="144"/>
    </row>
    <row r="116" spans="1:12" ht="13.5" customHeight="1">
      <c r="B116" s="53"/>
      <c r="C116" s="26"/>
      <c r="D116" s="184"/>
      <c r="E116" s="180"/>
      <c r="F116" s="28"/>
      <c r="G116" s="29"/>
      <c r="H116" s="29"/>
      <c r="I116" s="220"/>
      <c r="J116" s="99"/>
      <c r="K116" s="141"/>
      <c r="L116" s="142"/>
    </row>
    <row r="117" spans="1:12" ht="13.5" customHeight="1">
      <c r="B117" s="51"/>
      <c r="C117" s="98"/>
      <c r="D117" s="171"/>
      <c r="E117" s="168"/>
      <c r="F117" s="94"/>
      <c r="G117" s="35"/>
      <c r="H117" s="35"/>
      <c r="I117" s="209"/>
      <c r="J117" s="100"/>
      <c r="K117" s="143"/>
      <c r="L117" s="144"/>
    </row>
    <row r="118" spans="1:12" ht="13.5" customHeight="1">
      <c r="B118" s="53"/>
      <c r="C118" s="177"/>
      <c r="D118" s="166"/>
      <c r="E118" s="154"/>
      <c r="F118" s="28"/>
      <c r="G118" s="95"/>
      <c r="H118" s="96"/>
      <c r="I118" s="221"/>
      <c r="J118" s="99"/>
      <c r="K118" s="141"/>
      <c r="L118" s="142"/>
    </row>
    <row r="119" spans="1:12" ht="13.5" customHeight="1">
      <c r="A119" s="2"/>
      <c r="B119" s="51"/>
      <c r="C119" s="175" t="s">
        <v>59</v>
      </c>
      <c r="D119" s="45" t="s">
        <v>50</v>
      </c>
      <c r="E119" s="168">
        <v>1.7</v>
      </c>
      <c r="F119" s="94" t="s">
        <v>43</v>
      </c>
      <c r="G119" s="35"/>
      <c r="H119" s="35"/>
      <c r="I119" s="209"/>
      <c r="J119" s="218"/>
      <c r="K119" s="143"/>
      <c r="L119" s="144"/>
    </row>
    <row r="120" spans="1:12" ht="13.5" customHeight="1">
      <c r="B120" s="53"/>
      <c r="C120" s="26"/>
      <c r="D120" s="184"/>
      <c r="E120" s="154"/>
      <c r="F120" s="28"/>
      <c r="G120" s="95"/>
      <c r="H120" s="96"/>
      <c r="I120" s="221"/>
      <c r="J120" s="99"/>
      <c r="K120" s="141"/>
      <c r="L120" s="142"/>
    </row>
    <row r="121" spans="1:12" ht="13.5" customHeight="1">
      <c r="B121" s="51"/>
      <c r="C121" s="98" t="s">
        <v>83</v>
      </c>
      <c r="D121" s="171" t="s">
        <v>63</v>
      </c>
      <c r="E121" s="168">
        <v>1.7</v>
      </c>
      <c r="F121" s="94" t="s">
        <v>43</v>
      </c>
      <c r="G121" s="35"/>
      <c r="H121" s="35"/>
      <c r="I121" s="209"/>
      <c r="J121" s="218"/>
      <c r="K121" s="143"/>
      <c r="L121" s="144"/>
    </row>
    <row r="122" spans="1:12" ht="13.5" customHeight="1">
      <c r="B122" s="53"/>
      <c r="C122" s="26"/>
      <c r="D122" s="184"/>
      <c r="E122" s="180"/>
      <c r="F122" s="28"/>
      <c r="G122" s="95"/>
      <c r="H122" s="96"/>
      <c r="I122" s="221"/>
      <c r="J122" s="99"/>
      <c r="K122" s="141"/>
      <c r="L122" s="142"/>
    </row>
    <row r="123" spans="1:12" ht="13.5" customHeight="1">
      <c r="B123" s="51"/>
      <c r="C123" s="175" t="s">
        <v>61</v>
      </c>
      <c r="D123" s="45" t="s">
        <v>64</v>
      </c>
      <c r="E123" s="168">
        <v>1.7</v>
      </c>
      <c r="F123" s="94" t="s">
        <v>43</v>
      </c>
      <c r="G123" s="35"/>
      <c r="H123" s="35"/>
      <c r="I123" s="209"/>
      <c r="J123" s="218"/>
      <c r="K123" s="143"/>
      <c r="L123" s="144"/>
    </row>
    <row r="124" spans="1:12" ht="13.5" customHeight="1">
      <c r="B124" s="53"/>
      <c r="C124" s="26"/>
      <c r="D124" s="184"/>
      <c r="E124" s="180"/>
      <c r="F124" s="28"/>
      <c r="G124" s="95"/>
      <c r="H124" s="96"/>
      <c r="I124" s="221"/>
      <c r="J124" s="99"/>
      <c r="K124" s="141"/>
      <c r="L124" s="142"/>
    </row>
    <row r="125" spans="1:12" ht="13.5" customHeight="1">
      <c r="B125" s="51"/>
      <c r="C125" s="175" t="s">
        <v>62</v>
      </c>
      <c r="D125" s="171" t="s">
        <v>82</v>
      </c>
      <c r="E125" s="168">
        <v>1.7</v>
      </c>
      <c r="F125" s="94" t="s">
        <v>43</v>
      </c>
      <c r="G125" s="35"/>
      <c r="H125" s="35"/>
      <c r="I125" s="209"/>
      <c r="J125" s="218"/>
      <c r="K125" s="143"/>
      <c r="L125" s="144"/>
    </row>
    <row r="126" spans="1:12" ht="13.5" customHeight="1">
      <c r="B126" s="53"/>
      <c r="C126" s="26"/>
      <c r="D126" s="184"/>
      <c r="E126" s="180"/>
      <c r="F126" s="28"/>
      <c r="G126" s="95"/>
      <c r="H126" s="96"/>
      <c r="I126" s="222"/>
      <c r="J126" s="99"/>
      <c r="K126" s="141"/>
      <c r="L126" s="142"/>
    </row>
    <row r="127" spans="1:12" ht="13.5" customHeight="1">
      <c r="B127" s="51"/>
      <c r="C127" s="98"/>
      <c r="D127" s="171"/>
      <c r="E127" s="168"/>
      <c r="F127" s="94"/>
      <c r="G127" s="35"/>
      <c r="H127" s="35"/>
      <c r="I127" s="209"/>
      <c r="J127" s="218"/>
      <c r="K127" s="143"/>
      <c r="L127" s="144"/>
    </row>
    <row r="128" spans="1:12" ht="13.5" customHeight="1">
      <c r="B128" s="53"/>
      <c r="C128" s="26"/>
      <c r="D128" s="184"/>
      <c r="E128" s="180"/>
      <c r="F128" s="28"/>
      <c r="G128" s="95"/>
      <c r="H128" s="96"/>
      <c r="I128" s="221"/>
      <c r="J128" s="99"/>
      <c r="K128" s="141"/>
      <c r="L128" s="142"/>
    </row>
    <row r="129" spans="1:12" ht="13.5" customHeight="1">
      <c r="A129" s="2"/>
      <c r="B129" s="51"/>
      <c r="C129" s="98" t="s">
        <v>97</v>
      </c>
      <c r="D129" s="171"/>
      <c r="E129" s="168"/>
      <c r="F129" s="94"/>
      <c r="G129" s="35"/>
      <c r="H129" s="35"/>
      <c r="I129" s="209"/>
      <c r="J129" s="218"/>
      <c r="K129" s="143"/>
      <c r="L129" s="144"/>
    </row>
    <row r="130" spans="1:12" ht="13.5" customHeight="1">
      <c r="B130" s="53"/>
      <c r="C130" s="26"/>
      <c r="D130" s="184"/>
      <c r="E130" s="345"/>
      <c r="F130" s="28"/>
      <c r="G130" s="346"/>
      <c r="H130" s="347"/>
      <c r="I130" s="220"/>
      <c r="J130" s="99"/>
      <c r="K130" s="141"/>
      <c r="L130" s="142"/>
    </row>
    <row r="131" spans="1:12" ht="13.5" customHeight="1">
      <c r="B131" s="51"/>
      <c r="C131" s="98" t="s">
        <v>87</v>
      </c>
      <c r="D131" s="171"/>
      <c r="E131" s="168">
        <v>0.1</v>
      </c>
      <c r="F131" s="94" t="s">
        <v>88</v>
      </c>
      <c r="G131" s="35"/>
      <c r="H131" s="35"/>
      <c r="I131" s="209"/>
      <c r="J131" s="218"/>
      <c r="K131" s="143"/>
      <c r="L131" s="144"/>
    </row>
    <row r="132" spans="1:12" ht="13.5" customHeight="1">
      <c r="B132" s="53"/>
      <c r="C132" s="26"/>
      <c r="D132" s="184"/>
      <c r="E132" s="345"/>
      <c r="F132" s="28"/>
      <c r="G132" s="346"/>
      <c r="H132" s="347"/>
      <c r="I132" s="220"/>
      <c r="J132" s="210"/>
      <c r="K132" s="141"/>
      <c r="L132" s="142"/>
    </row>
    <row r="133" spans="1:12" ht="13.5" customHeight="1">
      <c r="B133" s="51"/>
      <c r="C133" s="98" t="s">
        <v>89</v>
      </c>
      <c r="D133" s="171"/>
      <c r="E133" s="168">
        <v>0.1</v>
      </c>
      <c r="F133" s="94" t="s">
        <v>88</v>
      </c>
      <c r="G133" s="35"/>
      <c r="H133" s="35"/>
      <c r="I133" s="209"/>
      <c r="J133" s="218"/>
      <c r="K133" s="143"/>
      <c r="L133" s="144"/>
    </row>
    <row r="134" spans="1:12" ht="13.5" customHeight="1">
      <c r="B134" s="53"/>
      <c r="C134" s="26"/>
      <c r="D134" s="184"/>
      <c r="E134" s="345"/>
      <c r="F134" s="28"/>
      <c r="G134" s="346"/>
      <c r="H134" s="347"/>
      <c r="I134" s="220"/>
      <c r="J134" s="210"/>
      <c r="K134" s="141"/>
      <c r="L134" s="142"/>
    </row>
    <row r="135" spans="1:12" ht="13.5" customHeight="1">
      <c r="B135" s="51"/>
      <c r="C135" s="98"/>
      <c r="D135" s="171"/>
      <c r="E135" s="168"/>
      <c r="F135" s="94"/>
      <c r="G135" s="35"/>
      <c r="H135" s="35"/>
      <c r="I135" s="209"/>
      <c r="J135" s="218"/>
      <c r="K135" s="143"/>
      <c r="L135" s="144"/>
    </row>
    <row r="136" spans="1:12" ht="13.5" customHeight="1">
      <c r="B136" s="53"/>
      <c r="C136" s="26"/>
      <c r="D136" s="184"/>
      <c r="E136" s="180"/>
      <c r="F136" s="28"/>
      <c r="G136" s="95"/>
      <c r="H136" s="96"/>
      <c r="I136" s="220"/>
      <c r="J136" s="210"/>
      <c r="K136" s="141"/>
      <c r="L136" s="142"/>
    </row>
    <row r="137" spans="1:12" ht="13.5" customHeight="1">
      <c r="B137" s="51"/>
      <c r="C137" s="98" t="s">
        <v>98</v>
      </c>
      <c r="D137" s="171"/>
      <c r="E137" s="168"/>
      <c r="F137" s="94"/>
      <c r="G137" s="35"/>
      <c r="H137" s="35"/>
      <c r="I137" s="209"/>
      <c r="J137" s="218"/>
      <c r="K137" s="143"/>
      <c r="L137" s="144"/>
    </row>
    <row r="138" spans="1:12" ht="13.5" customHeight="1">
      <c r="B138" s="331"/>
      <c r="C138" s="176"/>
      <c r="D138" s="166"/>
      <c r="E138" s="348"/>
      <c r="F138" s="28"/>
      <c r="G138" s="346"/>
      <c r="H138" s="347"/>
      <c r="I138" s="220"/>
      <c r="J138" s="210"/>
      <c r="K138" s="141"/>
      <c r="L138" s="142"/>
    </row>
    <row r="139" spans="1:12" ht="13.5" customHeight="1">
      <c r="A139" s="2"/>
      <c r="B139" s="335"/>
      <c r="C139" s="98" t="s">
        <v>87</v>
      </c>
      <c r="D139" s="171"/>
      <c r="E139" s="168">
        <v>0.1</v>
      </c>
      <c r="F139" s="94" t="s">
        <v>88</v>
      </c>
      <c r="G139" s="35"/>
      <c r="H139" s="35"/>
      <c r="I139" s="209"/>
      <c r="J139" s="218"/>
      <c r="K139" s="143"/>
      <c r="L139" s="144"/>
    </row>
    <row r="140" spans="1:12" ht="13.5" customHeight="1">
      <c r="B140" s="331"/>
      <c r="C140" s="26"/>
      <c r="D140" s="184"/>
      <c r="E140" s="345"/>
      <c r="F140" s="28"/>
      <c r="G140" s="346"/>
      <c r="H140" s="347"/>
      <c r="I140" s="220"/>
      <c r="J140" s="99"/>
      <c r="K140" s="141"/>
      <c r="L140" s="142"/>
    </row>
    <row r="141" spans="1:12" ht="13.5" customHeight="1">
      <c r="B141" s="335"/>
      <c r="C141" s="98" t="s">
        <v>89</v>
      </c>
      <c r="D141" s="171"/>
      <c r="E141" s="168">
        <v>0.1</v>
      </c>
      <c r="F141" s="94" t="s">
        <v>88</v>
      </c>
      <c r="G141" s="35"/>
      <c r="H141" s="35"/>
      <c r="I141" s="209"/>
      <c r="J141" s="218"/>
      <c r="K141" s="143"/>
      <c r="L141" s="144"/>
    </row>
    <row r="142" spans="1:12" ht="13.5" customHeight="1">
      <c r="B142" s="53"/>
      <c r="C142" s="26"/>
      <c r="D142" s="184"/>
      <c r="E142" s="345"/>
      <c r="F142" s="28"/>
      <c r="G142" s="346"/>
      <c r="H142" s="347"/>
      <c r="I142" s="220"/>
      <c r="J142" s="99"/>
      <c r="K142" s="141"/>
      <c r="L142" s="142"/>
    </row>
    <row r="143" spans="1:12" ht="13.5" customHeight="1">
      <c r="B143" s="51"/>
      <c r="C143" s="98"/>
      <c r="D143" s="171"/>
      <c r="E143" s="168"/>
      <c r="F143" s="94"/>
      <c r="G143" s="35"/>
      <c r="H143" s="35"/>
      <c r="I143" s="209"/>
      <c r="J143" s="218"/>
      <c r="K143" s="143"/>
      <c r="L143" s="144"/>
    </row>
    <row r="144" spans="1:12" ht="13.5" customHeight="1">
      <c r="B144" s="53"/>
      <c r="C144" s="26"/>
      <c r="D144" s="184"/>
      <c r="E144" s="180"/>
      <c r="F144" s="28"/>
      <c r="G144" s="29"/>
      <c r="H144" s="29"/>
      <c r="I144" s="220"/>
      <c r="J144" s="99"/>
      <c r="K144" s="141"/>
      <c r="L144" s="142"/>
    </row>
    <row r="145" spans="2:12" ht="13.5" customHeight="1">
      <c r="B145" s="51"/>
      <c r="C145" s="98"/>
      <c r="D145" s="171"/>
      <c r="E145" s="168"/>
      <c r="F145" s="94"/>
      <c r="G145" s="35"/>
      <c r="H145" s="35"/>
      <c r="I145" s="209"/>
      <c r="J145" s="100"/>
      <c r="K145" s="143"/>
      <c r="L145" s="144"/>
    </row>
    <row r="146" spans="2:12" ht="13.5" customHeight="1">
      <c r="B146" s="53"/>
      <c r="C146" s="26"/>
      <c r="D146" s="184"/>
      <c r="E146" s="180"/>
      <c r="F146" s="28"/>
      <c r="G146" s="29"/>
      <c r="H146" s="29"/>
      <c r="I146" s="220"/>
      <c r="J146" s="99"/>
      <c r="K146" s="141"/>
      <c r="L146" s="142"/>
    </row>
    <row r="147" spans="2:12" ht="13.5" customHeight="1">
      <c r="B147" s="51"/>
      <c r="C147" s="98"/>
      <c r="D147" s="171"/>
      <c r="E147" s="168"/>
      <c r="F147" s="94"/>
      <c r="G147" s="35"/>
      <c r="H147" s="35"/>
      <c r="I147" s="209"/>
      <c r="J147" s="100"/>
      <c r="K147" s="143"/>
      <c r="L147" s="144"/>
    </row>
    <row r="148" spans="2:12" ht="13.5" customHeight="1">
      <c r="B148" s="59"/>
      <c r="C148" s="26"/>
      <c r="D148" s="27"/>
      <c r="E148" s="151"/>
      <c r="F148" s="28"/>
      <c r="G148" s="29"/>
      <c r="H148" s="96"/>
      <c r="I148" s="207"/>
      <c r="J148" s="99"/>
      <c r="K148" s="141"/>
      <c r="L148" s="142"/>
    </row>
    <row r="149" spans="2:12" ht="13.5" customHeight="1">
      <c r="B149" s="60"/>
      <c r="C149" s="31" t="s">
        <v>27</v>
      </c>
      <c r="D149" s="32"/>
      <c r="E149" s="153"/>
      <c r="F149" s="33"/>
      <c r="G149" s="36"/>
      <c r="H149" s="36"/>
      <c r="I149" s="223"/>
      <c r="J149" s="107"/>
      <c r="K149" s="164"/>
      <c r="L149" s="148"/>
    </row>
  </sheetData>
  <mergeCells count="7">
    <mergeCell ref="B6:C7"/>
    <mergeCell ref="D6:D7"/>
    <mergeCell ref="E6:E7"/>
    <mergeCell ref="F6:F7"/>
    <mergeCell ref="G6:G7"/>
    <mergeCell ref="H6:H7"/>
    <mergeCell ref="I6:L7"/>
  </mergeCells>
  <phoneticPr fontId="9"/>
  <conditionalFormatting sqref="E1:E50 E96:E98 E150:E63347">
    <cfRule type="cellIs" dxfId="65" priority="379" stopIfTrue="1" operator="lessThanOrEqual">
      <formula>0.1</formula>
    </cfRule>
  </conditionalFormatting>
  <conditionalFormatting sqref="E52">
    <cfRule type="cellIs" dxfId="64" priority="976" stopIfTrue="1" operator="lessThanOrEqual">
      <formula>0.1</formula>
    </cfRule>
  </conditionalFormatting>
  <conditionalFormatting sqref="E54">
    <cfRule type="cellIs" dxfId="63" priority="970" stopIfTrue="1" operator="lessThanOrEqual">
      <formula>0.1</formula>
    </cfRule>
  </conditionalFormatting>
  <conditionalFormatting sqref="E56">
    <cfRule type="cellIs" dxfId="62" priority="974" stopIfTrue="1" operator="lessThanOrEqual">
      <formula>0.1</formula>
    </cfRule>
  </conditionalFormatting>
  <conditionalFormatting sqref="E58 E60 E64 E70 E72 E74 E76">
    <cfRule type="cellIs" dxfId="61" priority="1290" stopIfTrue="1" operator="lessThanOrEqual">
      <formula>0.1</formula>
    </cfRule>
  </conditionalFormatting>
  <conditionalFormatting sqref="E62 E66">
    <cfRule type="cellIs" dxfId="60" priority="963" stopIfTrue="1" operator="lessThanOrEqual">
      <formula>0.1</formula>
    </cfRule>
  </conditionalFormatting>
  <conditionalFormatting sqref="E68">
    <cfRule type="cellIs" dxfId="59" priority="960" stopIfTrue="1" operator="lessThanOrEqual">
      <formula>0.1</formula>
    </cfRule>
  </conditionalFormatting>
  <conditionalFormatting sqref="E78:E82">
    <cfRule type="cellIs" dxfId="58" priority="590" stopIfTrue="1" operator="lessThanOrEqual">
      <formula>0.1</formula>
    </cfRule>
  </conditionalFormatting>
  <conditionalFormatting sqref="E84 E90 E92">
    <cfRule type="cellIs" dxfId="57" priority="958" stopIfTrue="1" operator="lessThanOrEqual">
      <formula>0.1</formula>
    </cfRule>
  </conditionalFormatting>
  <conditionalFormatting sqref="E86:E88">
    <cfRule type="cellIs" dxfId="56" priority="29" stopIfTrue="1" operator="lessThanOrEqual">
      <formula>0.1</formula>
    </cfRule>
  </conditionalFormatting>
  <conditionalFormatting sqref="E94 E100">
    <cfRule type="cellIs" dxfId="55" priority="378" stopIfTrue="1" operator="lessThanOrEqual">
      <formula>0.1</formula>
    </cfRule>
  </conditionalFormatting>
  <conditionalFormatting sqref="E102:E118">
    <cfRule type="cellIs" dxfId="54" priority="15" stopIfTrue="1" operator="lessThanOrEqual">
      <formula>0.1</formula>
    </cfRule>
  </conditionalFormatting>
  <conditionalFormatting sqref="E120:E122">
    <cfRule type="cellIs" dxfId="53" priority="14" stopIfTrue="1" operator="lessThanOrEqual">
      <formula>0.1</formula>
    </cfRule>
  </conditionalFormatting>
  <conditionalFormatting sqref="E124 E134 E136:E138 E142 E144:E147">
    <cfRule type="cellIs" dxfId="52" priority="16" stopIfTrue="1" operator="lessThanOrEqual">
      <formula>0.1</formula>
    </cfRule>
  </conditionalFormatting>
  <conditionalFormatting sqref="E126:E130 E132">
    <cfRule type="cellIs" dxfId="51" priority="4" stopIfTrue="1" operator="lessThanOrEqual">
      <formula>0.1</formula>
    </cfRule>
  </conditionalFormatting>
  <conditionalFormatting sqref="E140">
    <cfRule type="cellIs" dxfId="50" priority="6" stopIfTrue="1" operator="lessThanOrEqual">
      <formula>0.1</formula>
    </cfRule>
  </conditionalFormatting>
  <conditionalFormatting sqref="G52 I52">
    <cfRule type="cellIs" dxfId="49" priority="975" stopIfTrue="1" operator="lessThanOrEqual">
      <formula>0.1</formula>
    </cfRule>
  </conditionalFormatting>
  <conditionalFormatting sqref="G54 I54">
    <cfRule type="cellIs" dxfId="48" priority="959" stopIfTrue="1" operator="lessThanOrEqual">
      <formula>0.1</formula>
    </cfRule>
  </conditionalFormatting>
  <conditionalFormatting sqref="G56 I56">
    <cfRule type="cellIs" dxfId="47" priority="973" stopIfTrue="1" operator="lessThanOrEqual">
      <formula>0.1</formula>
    </cfRule>
  </conditionalFormatting>
  <conditionalFormatting sqref="G58 I58">
    <cfRule type="cellIs" dxfId="46" priority="971" stopIfTrue="1" operator="lessThanOrEqual">
      <formula>0.1</formula>
    </cfRule>
  </conditionalFormatting>
  <conditionalFormatting sqref="G60 I60">
    <cfRule type="cellIs" dxfId="45" priority="967" stopIfTrue="1" operator="lessThanOrEqual">
      <formula>0.1</formula>
    </cfRule>
  </conditionalFormatting>
  <conditionalFormatting sqref="G62 I62 G66 I66">
    <cfRule type="cellIs" dxfId="44" priority="964" stopIfTrue="1" operator="lessThanOrEqual">
      <formula>0.1</formula>
    </cfRule>
  </conditionalFormatting>
  <conditionalFormatting sqref="G64">
    <cfRule type="cellIs" dxfId="43" priority="1" stopIfTrue="1" operator="lessThanOrEqual">
      <formula>0.1</formula>
    </cfRule>
  </conditionalFormatting>
  <conditionalFormatting sqref="G68 I68 G74">
    <cfRule type="cellIs" dxfId="42" priority="961" stopIfTrue="1" operator="lessThanOrEqual">
      <formula>0.1</formula>
    </cfRule>
  </conditionalFormatting>
  <conditionalFormatting sqref="G72 G76">
    <cfRule type="cellIs" dxfId="41" priority="618" stopIfTrue="1" operator="lessThanOrEqual">
      <formula>0.1</formula>
    </cfRule>
  </conditionalFormatting>
  <conditionalFormatting sqref="G34:H34">
    <cfRule type="cellIs" dxfId="40" priority="1002" stopIfTrue="1" operator="lessThanOrEqual">
      <formula>0.1</formula>
    </cfRule>
  </conditionalFormatting>
  <conditionalFormatting sqref="G36:H36">
    <cfRule type="cellIs" dxfId="39" priority="1000" stopIfTrue="1" operator="lessThanOrEqual">
      <formula>0.1</formula>
    </cfRule>
  </conditionalFormatting>
  <conditionalFormatting sqref="G84:H84 G86:H86 G88:H88 G90:H90 G92:H92 H96 G106:H106 G108:H108 G110:H110">
    <cfRule type="cellIs" dxfId="38" priority="957" stopIfTrue="1" operator="lessThanOrEqual">
      <formula>0.1</formula>
    </cfRule>
  </conditionalFormatting>
  <conditionalFormatting sqref="G94:H94 G100:H100">
    <cfRule type="cellIs" dxfId="37" priority="377" stopIfTrue="1" operator="lessThanOrEqual">
      <formula>0.1</formula>
    </cfRule>
  </conditionalFormatting>
  <conditionalFormatting sqref="G102:H102">
    <cfRule type="cellIs" dxfId="36" priority="24" stopIfTrue="1" operator="lessThanOrEqual">
      <formula>0.1</formula>
    </cfRule>
  </conditionalFormatting>
  <conditionalFormatting sqref="G104:H104">
    <cfRule type="cellIs" dxfId="35" priority="23" stopIfTrue="1" operator="lessThanOrEqual">
      <formula>0.1</formula>
    </cfRule>
  </conditionalFormatting>
  <conditionalFormatting sqref="G130:H130 G132:H132">
    <cfRule type="cellIs" dxfId="34" priority="3" stopIfTrue="1" operator="lessThanOrEqual">
      <formula>0.1</formula>
    </cfRule>
  </conditionalFormatting>
  <conditionalFormatting sqref="G138:H138">
    <cfRule type="cellIs" dxfId="33" priority="951" stopIfTrue="1" operator="lessThanOrEqual">
      <formula>0.1</formula>
    </cfRule>
  </conditionalFormatting>
  <conditionalFormatting sqref="G140:H140">
    <cfRule type="cellIs" dxfId="32" priority="5" stopIfTrue="1" operator="lessThanOrEqual">
      <formula>0.1</formula>
    </cfRule>
  </conditionalFormatting>
  <conditionalFormatting sqref="G142:H142">
    <cfRule type="cellIs" dxfId="31" priority="9" stopIfTrue="1" operator="lessThanOrEqual">
      <formula>0.1</formula>
    </cfRule>
  </conditionalFormatting>
  <conditionalFormatting sqref="G12:I12">
    <cfRule type="cellIs" dxfId="30" priority="1343" stopIfTrue="1" operator="lessThanOrEqual">
      <formula>0.1</formula>
    </cfRule>
  </conditionalFormatting>
  <conditionalFormatting sqref="G14:I14">
    <cfRule type="cellIs" dxfId="29" priority="1009" stopIfTrue="1" operator="lessThanOrEqual">
      <formula>0.1</formula>
    </cfRule>
  </conditionalFormatting>
  <conditionalFormatting sqref="G16:I16 G18:I18 G20:H20 G22:I22 G24:H24 G26:H26 G28:H28 G30:H30 G32:H32 G38:H38 G40:H40">
    <cfRule type="cellIs" dxfId="28" priority="1003" stopIfTrue="1" operator="lessThanOrEqual">
      <formula>0.1</formula>
    </cfRule>
  </conditionalFormatting>
  <conditionalFormatting sqref="G46:I46">
    <cfRule type="cellIs" dxfId="27" priority="965" stopIfTrue="1" operator="lessThanOrEqual">
      <formula>0.1</formula>
    </cfRule>
  </conditionalFormatting>
  <conditionalFormatting sqref="G118:I118">
    <cfRule type="cellIs" dxfId="26" priority="13" stopIfTrue="1" operator="lessThanOrEqual">
      <formula>0.1</formula>
    </cfRule>
  </conditionalFormatting>
  <conditionalFormatting sqref="G120:I120">
    <cfRule type="cellIs" dxfId="25" priority="12" stopIfTrue="1" operator="lessThanOrEqual">
      <formula>0.1</formula>
    </cfRule>
  </conditionalFormatting>
  <conditionalFormatting sqref="G122:I122 G124:I124 G126:H126 G128:I128 G134:H134 G136:H136">
    <cfRule type="cellIs" dxfId="24" priority="11" stopIfTrue="1" operator="lessThanOrEqual">
      <formula>0.1</formula>
    </cfRule>
  </conditionalFormatting>
  <conditionalFormatting sqref="H148">
    <cfRule type="cellIs" dxfId="23" priority="17" stopIfTrue="1" operator="lessThanOrEqual">
      <formula>0.1</formula>
    </cfRule>
  </conditionalFormatting>
  <conditionalFormatting sqref="H42:I42">
    <cfRule type="cellIs" dxfId="22" priority="1340" stopIfTrue="1" operator="lessThanOrEqual">
      <formula>0.1</formula>
    </cfRule>
  </conditionalFormatting>
  <conditionalFormatting sqref="H78:I78">
    <cfRule type="cellIs" dxfId="21" priority="589" stopIfTrue="1" operator="lessThanOrEqual">
      <formula>0.1</formula>
    </cfRule>
  </conditionalFormatting>
  <conditionalFormatting sqref="I50">
    <cfRule type="cellIs" dxfId="20" priority="977" stopIfTrue="1" operator="lessThanOrEqual">
      <formula>0.1</formula>
    </cfRule>
  </conditionalFormatting>
  <conditionalFormatting sqref="I64">
    <cfRule type="cellIs" dxfId="19" priority="2" stopIfTrue="1" operator="lessThanOrEqual">
      <formula>0.1</formula>
    </cfRule>
  </conditionalFormatting>
  <conditionalFormatting sqref="I74">
    <cfRule type="cellIs" dxfId="18" priority="1400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firstPageNumber="3" fitToHeight="0" orientation="landscape" useFirstPageNumber="1" r:id="rId1"/>
  <headerFooter alignWithMargins="0">
    <oddHeader>&amp;C&amp;"ＭＳ Ｐ明朝,標準"
&amp;F</oddHeader>
    <oddFooter>&amp;C&amp;"ＭＳ Ｐ明朝,標準"&amp;A&amp;R&amp;"ＭＳ Ｐ明朝,標準"&amp;UNo.　&amp;P</oddFooter>
  </headerFooter>
  <rowBreaks count="3" manualBreakCount="3">
    <brk id="43" min="1" max="11" man="1"/>
    <brk id="79" min="1" max="11" man="1"/>
    <brk id="113" min="1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021">
    <tabColor rgb="FF66CCFF"/>
  </sheetPr>
  <dimension ref="A2:R79"/>
  <sheetViews>
    <sheetView showZeros="0" view="pageBreakPreview" topLeftCell="A4" zoomScaleNormal="100" zoomScaleSheetLayoutView="100" workbookViewId="0">
      <selection activeCell="B6" sqref="B6:C7"/>
    </sheetView>
  </sheetViews>
  <sheetFormatPr defaultRowHeight="13.5"/>
  <cols>
    <col min="1" max="1" width="4.625" style="1" customWidth="1"/>
    <col min="2" max="2" width="6.25" style="1" customWidth="1"/>
    <col min="3" max="3" width="28.125" style="17" customWidth="1"/>
    <col min="4" max="4" width="28.875" style="17" customWidth="1"/>
    <col min="5" max="5" width="10.625" style="19" customWidth="1"/>
    <col min="6" max="6" width="6.25" style="18" customWidth="1"/>
    <col min="7" max="7" width="12.625" style="20" customWidth="1"/>
    <col min="8" max="8" width="19.125" style="20" customWidth="1"/>
    <col min="9" max="9" width="2.75" style="20" customWidth="1"/>
    <col min="10" max="11" width="9.25" style="1" customWidth="1"/>
    <col min="12" max="12" width="9.125" style="1" customWidth="1"/>
    <col min="13" max="16384" width="9" style="1"/>
  </cols>
  <sheetData>
    <row r="2" spans="1:12">
      <c r="G2" s="88"/>
    </row>
    <row r="3" spans="1:12">
      <c r="G3" s="116"/>
    </row>
    <row r="4" spans="1:12">
      <c r="G4" s="22"/>
    </row>
    <row r="5" spans="1:12" s="10" customFormat="1" ht="13.5" customHeight="1">
      <c r="A5" s="108"/>
      <c r="B5" s="110"/>
      <c r="C5" s="110"/>
      <c r="D5" s="110"/>
      <c r="E5" s="111"/>
      <c r="F5" s="110"/>
      <c r="G5" s="114"/>
      <c r="H5" s="114"/>
      <c r="I5" s="114"/>
      <c r="J5" s="109"/>
      <c r="K5" s="109"/>
      <c r="L5" s="109"/>
    </row>
    <row r="6" spans="1:12" ht="13.5" customHeight="1">
      <c r="B6" s="481" t="s">
        <v>1</v>
      </c>
      <c r="C6" s="482"/>
      <c r="D6" s="495" t="s">
        <v>2</v>
      </c>
      <c r="E6" s="493" t="s">
        <v>3</v>
      </c>
      <c r="F6" s="495" t="s">
        <v>4</v>
      </c>
      <c r="G6" s="504" t="s">
        <v>5</v>
      </c>
      <c r="H6" s="504" t="s">
        <v>6</v>
      </c>
      <c r="I6" s="485" t="s">
        <v>7</v>
      </c>
      <c r="J6" s="506"/>
      <c r="K6" s="506"/>
      <c r="L6" s="507"/>
    </row>
    <row r="7" spans="1:12" ht="13.5" customHeight="1">
      <c r="B7" s="483"/>
      <c r="C7" s="484"/>
      <c r="D7" s="503"/>
      <c r="E7" s="494"/>
      <c r="F7" s="496"/>
      <c r="G7" s="505"/>
      <c r="H7" s="505"/>
      <c r="I7" s="508"/>
      <c r="J7" s="509"/>
      <c r="K7" s="509"/>
      <c r="L7" s="510"/>
    </row>
    <row r="8" spans="1:12" ht="13.5" customHeight="1">
      <c r="B8" s="185"/>
      <c r="C8" s="41"/>
      <c r="D8" s="24"/>
      <c r="E8" s="155"/>
      <c r="F8" s="25"/>
      <c r="G8" s="34"/>
      <c r="H8" s="34"/>
      <c r="I8" s="203"/>
      <c r="J8" s="191"/>
      <c r="K8" s="191"/>
      <c r="L8" s="193"/>
    </row>
    <row r="9" spans="1:12" s="2" customFormat="1" ht="13.5" customHeight="1">
      <c r="B9" s="83"/>
      <c r="C9" s="98" t="s">
        <v>21</v>
      </c>
      <c r="D9" s="30" t="s">
        <v>22</v>
      </c>
      <c r="E9" s="156"/>
      <c r="F9" s="94"/>
      <c r="G9" s="35"/>
      <c r="H9" s="35"/>
      <c r="I9" s="204"/>
      <c r="J9" s="100"/>
      <c r="K9" s="100"/>
      <c r="L9" s="194"/>
    </row>
    <row r="10" spans="1:12" ht="13.5" customHeight="1">
      <c r="B10" s="186"/>
      <c r="C10" s="26"/>
      <c r="D10" s="27"/>
      <c r="E10" s="157"/>
      <c r="F10" s="28"/>
      <c r="G10" s="29"/>
      <c r="H10" s="29"/>
      <c r="I10" s="101"/>
      <c r="J10" s="99"/>
      <c r="K10" s="99"/>
      <c r="L10" s="195"/>
    </row>
    <row r="11" spans="1:12" ht="13.5" customHeight="1">
      <c r="B11" s="187"/>
      <c r="C11" s="98"/>
      <c r="D11" s="30"/>
      <c r="E11" s="156"/>
      <c r="F11" s="94"/>
      <c r="G11" s="35"/>
      <c r="H11" s="35"/>
      <c r="I11" s="204"/>
      <c r="J11" s="100"/>
      <c r="K11" s="100"/>
      <c r="L11" s="194"/>
    </row>
    <row r="12" spans="1:12" ht="13.5" customHeight="1">
      <c r="B12" s="186"/>
      <c r="C12" s="26"/>
      <c r="D12" s="27"/>
      <c r="E12" s="158"/>
      <c r="F12" s="28"/>
      <c r="G12" s="95"/>
      <c r="H12" s="92"/>
      <c r="I12" s="207"/>
      <c r="J12" s="99"/>
      <c r="K12" s="99"/>
      <c r="L12" s="195"/>
    </row>
    <row r="13" spans="1:12" ht="13.5" customHeight="1">
      <c r="B13" s="83">
        <v>1</v>
      </c>
      <c r="C13" s="98" t="s">
        <v>37</v>
      </c>
      <c r="D13" s="30"/>
      <c r="E13" s="156">
        <v>1</v>
      </c>
      <c r="F13" s="94" t="s">
        <v>19</v>
      </c>
      <c r="G13" s="35"/>
      <c r="H13" s="35"/>
      <c r="I13" s="204"/>
      <c r="J13" s="100"/>
      <c r="K13" s="100"/>
      <c r="L13" s="194"/>
    </row>
    <row r="14" spans="1:12" ht="13.5" customHeight="1">
      <c r="B14" s="186"/>
      <c r="C14" s="26"/>
      <c r="D14" s="27"/>
      <c r="E14" s="158"/>
      <c r="F14" s="28"/>
      <c r="G14" s="95"/>
      <c r="H14" s="227"/>
      <c r="I14" s="208"/>
      <c r="J14" s="99"/>
      <c r="K14" s="99"/>
      <c r="L14" s="195"/>
    </row>
    <row r="15" spans="1:12" ht="13.5" customHeight="1">
      <c r="A15" s="2"/>
      <c r="B15" s="83"/>
      <c r="C15" s="98"/>
      <c r="D15" s="30"/>
      <c r="E15" s="156"/>
      <c r="F15" s="94"/>
      <c r="G15" s="35"/>
      <c r="H15" s="35"/>
      <c r="I15" s="204"/>
      <c r="J15" s="100"/>
      <c r="K15" s="100"/>
      <c r="L15" s="194"/>
    </row>
    <row r="16" spans="1:12" ht="13.5" customHeight="1">
      <c r="B16" s="186"/>
      <c r="C16" s="26"/>
      <c r="D16" s="27"/>
      <c r="E16" s="158"/>
      <c r="F16" s="28"/>
      <c r="G16" s="95"/>
      <c r="H16" s="96"/>
      <c r="I16" s="95"/>
      <c r="J16" s="99"/>
      <c r="K16" s="102"/>
      <c r="L16" s="196"/>
    </row>
    <row r="17" spans="1:12" ht="13.5" customHeight="1">
      <c r="A17" s="2"/>
      <c r="B17" s="51"/>
      <c r="C17" s="98"/>
      <c r="D17" s="30"/>
      <c r="E17" s="156"/>
      <c r="F17" s="94"/>
      <c r="G17" s="35"/>
      <c r="H17" s="35"/>
      <c r="I17" s="204"/>
      <c r="J17" s="100"/>
      <c r="K17" s="100"/>
      <c r="L17" s="194"/>
    </row>
    <row r="18" spans="1:12" ht="13.5" customHeight="1">
      <c r="B18" s="186"/>
      <c r="C18" s="26"/>
      <c r="D18" s="27"/>
      <c r="E18" s="158"/>
      <c r="F18" s="28"/>
      <c r="G18" s="95"/>
      <c r="H18" s="96"/>
      <c r="I18" s="95"/>
      <c r="J18" s="99"/>
      <c r="K18" s="99"/>
      <c r="L18" s="195"/>
    </row>
    <row r="19" spans="1:12" ht="13.5" customHeight="1">
      <c r="B19" s="83"/>
      <c r="C19" s="98"/>
      <c r="D19" s="30"/>
      <c r="E19" s="156"/>
      <c r="F19" s="94"/>
      <c r="G19" s="35"/>
      <c r="H19" s="35"/>
      <c r="I19" s="204"/>
      <c r="J19" s="100"/>
      <c r="K19" s="100"/>
      <c r="L19" s="194"/>
    </row>
    <row r="20" spans="1:12" ht="13.5" customHeight="1">
      <c r="B20" s="186"/>
      <c r="C20" s="26"/>
      <c r="D20" s="27"/>
      <c r="E20" s="159"/>
      <c r="F20" s="28"/>
      <c r="G20" s="95"/>
      <c r="H20" s="96"/>
      <c r="I20" s="95"/>
      <c r="J20" s="99"/>
      <c r="K20" s="99"/>
      <c r="L20" s="195"/>
    </row>
    <row r="21" spans="1:12" ht="13.5" customHeight="1">
      <c r="B21" s="187"/>
      <c r="C21" s="98"/>
      <c r="D21" s="30"/>
      <c r="E21" s="156"/>
      <c r="F21" s="94"/>
      <c r="G21" s="35"/>
      <c r="H21" s="35"/>
      <c r="I21" s="204"/>
      <c r="J21" s="100"/>
      <c r="K21" s="100"/>
      <c r="L21" s="197"/>
    </row>
    <row r="22" spans="1:12" ht="13.5" customHeight="1">
      <c r="B22" s="186"/>
      <c r="C22" s="26"/>
      <c r="D22" s="27"/>
      <c r="E22" s="157"/>
      <c r="F22" s="28"/>
      <c r="G22" s="29"/>
      <c r="H22" s="29"/>
      <c r="I22" s="101"/>
      <c r="J22" s="99"/>
      <c r="K22" s="99"/>
      <c r="L22" s="195"/>
    </row>
    <row r="23" spans="1:12" ht="13.5" customHeight="1">
      <c r="B23" s="187"/>
      <c r="C23" s="98"/>
      <c r="D23" s="30"/>
      <c r="E23" s="188"/>
      <c r="F23" s="189"/>
      <c r="G23" s="35"/>
      <c r="H23" s="35"/>
      <c r="I23" s="204"/>
      <c r="J23" s="100"/>
      <c r="K23" s="100"/>
      <c r="L23" s="197"/>
    </row>
    <row r="24" spans="1:12" ht="13.5" customHeight="1">
      <c r="B24" s="84"/>
      <c r="C24" s="26"/>
      <c r="D24" s="27"/>
      <c r="E24" s="157"/>
      <c r="F24" s="28"/>
      <c r="G24" s="29"/>
      <c r="H24" s="29"/>
      <c r="I24" s="101"/>
      <c r="J24" s="99"/>
      <c r="K24" s="99"/>
      <c r="L24" s="195"/>
    </row>
    <row r="25" spans="1:12" ht="13.5" customHeight="1">
      <c r="A25" s="2"/>
      <c r="B25" s="83"/>
      <c r="C25" s="98"/>
      <c r="D25" s="45"/>
      <c r="E25" s="156"/>
      <c r="F25" s="94"/>
      <c r="G25" s="35"/>
      <c r="H25" s="35"/>
      <c r="I25" s="204"/>
      <c r="J25" s="100"/>
      <c r="K25" s="100"/>
      <c r="L25" s="194"/>
    </row>
    <row r="26" spans="1:12" ht="13.5" customHeight="1">
      <c r="B26" s="186"/>
      <c r="C26" s="26"/>
      <c r="D26" s="27"/>
      <c r="E26" s="157"/>
      <c r="F26" s="28"/>
      <c r="G26" s="29"/>
      <c r="H26" s="29"/>
      <c r="I26" s="101"/>
      <c r="J26" s="198"/>
      <c r="K26" s="99"/>
      <c r="L26" s="195"/>
    </row>
    <row r="27" spans="1:12" ht="13.5" customHeight="1">
      <c r="A27" s="2"/>
      <c r="B27" s="187"/>
      <c r="C27" s="98"/>
      <c r="D27" s="30"/>
      <c r="E27" s="156"/>
      <c r="F27" s="94"/>
      <c r="G27" s="35"/>
      <c r="H27" s="35"/>
      <c r="I27" s="204"/>
      <c r="J27" s="100"/>
      <c r="K27" s="100"/>
      <c r="L27" s="194"/>
    </row>
    <row r="28" spans="1:12" ht="13.5" customHeight="1">
      <c r="B28" s="186"/>
      <c r="C28" s="26"/>
      <c r="D28" s="27"/>
      <c r="E28" s="157"/>
      <c r="F28" s="28"/>
      <c r="G28" s="29"/>
      <c r="H28" s="29"/>
      <c r="I28" s="101"/>
      <c r="J28" s="99"/>
      <c r="K28" s="99"/>
      <c r="L28" s="195"/>
    </row>
    <row r="29" spans="1:12" ht="13.5" customHeight="1">
      <c r="B29" s="187"/>
      <c r="C29" s="98"/>
      <c r="D29" s="30"/>
      <c r="E29" s="156"/>
      <c r="F29" s="94"/>
      <c r="G29" s="35"/>
      <c r="H29" s="35"/>
      <c r="I29" s="204"/>
      <c r="J29" s="100"/>
      <c r="K29" s="199"/>
      <c r="L29" s="200"/>
    </row>
    <row r="30" spans="1:12" ht="13.5" customHeight="1">
      <c r="B30" s="186"/>
      <c r="C30" s="26"/>
      <c r="D30" s="27"/>
      <c r="E30" s="157"/>
      <c r="F30" s="28"/>
      <c r="G30" s="29"/>
      <c r="H30" s="29"/>
      <c r="I30" s="101"/>
      <c r="J30" s="198"/>
      <c r="K30" s="99"/>
      <c r="L30" s="195"/>
    </row>
    <row r="31" spans="1:12" ht="13.5" customHeight="1">
      <c r="B31" s="187"/>
      <c r="C31" s="98"/>
      <c r="D31" s="30"/>
      <c r="E31" s="156"/>
      <c r="F31" s="94"/>
      <c r="G31" s="35"/>
      <c r="H31" s="35"/>
      <c r="I31" s="204"/>
      <c r="J31" s="100"/>
      <c r="K31" s="100"/>
      <c r="L31" s="194"/>
    </row>
    <row r="32" spans="1:12" ht="13.5" customHeight="1">
      <c r="B32" s="186"/>
      <c r="C32" s="26"/>
      <c r="D32" s="27"/>
      <c r="E32" s="157"/>
      <c r="F32" s="28"/>
      <c r="G32" s="29"/>
      <c r="H32" s="29"/>
      <c r="I32" s="101"/>
      <c r="J32" s="198"/>
      <c r="K32" s="99"/>
      <c r="L32" s="195"/>
    </row>
    <row r="33" spans="1:12" ht="13.5" customHeight="1">
      <c r="A33" s="2"/>
      <c r="B33" s="187"/>
      <c r="C33" s="98"/>
      <c r="D33" s="30"/>
      <c r="E33" s="156"/>
      <c r="F33" s="94"/>
      <c r="G33" s="35"/>
      <c r="H33" s="35"/>
      <c r="I33" s="204"/>
      <c r="J33" s="100"/>
      <c r="K33" s="100"/>
      <c r="L33" s="194"/>
    </row>
    <row r="34" spans="1:12" ht="13.5" customHeight="1">
      <c r="B34" s="84"/>
      <c r="C34" s="26"/>
      <c r="D34" s="27"/>
      <c r="E34" s="157"/>
      <c r="F34" s="28"/>
      <c r="G34" s="29"/>
      <c r="H34" s="29"/>
      <c r="I34" s="101"/>
      <c r="J34" s="198"/>
      <c r="K34" s="99"/>
      <c r="L34" s="195"/>
    </row>
    <row r="35" spans="1:12" ht="13.5" customHeight="1">
      <c r="A35" s="2"/>
      <c r="B35" s="83"/>
      <c r="C35" s="98"/>
      <c r="D35" s="45"/>
      <c r="E35" s="156"/>
      <c r="F35" s="94"/>
      <c r="G35" s="35"/>
      <c r="H35" s="35"/>
      <c r="I35" s="204"/>
      <c r="J35" s="100"/>
      <c r="K35" s="100"/>
      <c r="L35" s="194"/>
    </row>
    <row r="36" spans="1:12" ht="13.5" customHeight="1">
      <c r="B36" s="186"/>
      <c r="C36" s="26"/>
      <c r="D36" s="27"/>
      <c r="E36" s="157"/>
      <c r="F36" s="28"/>
      <c r="G36" s="29"/>
      <c r="H36" s="29"/>
      <c r="I36" s="101"/>
      <c r="J36" s="99"/>
      <c r="K36" s="99"/>
      <c r="L36" s="195"/>
    </row>
    <row r="37" spans="1:12" ht="13.5" customHeight="1">
      <c r="B37" s="187"/>
      <c r="C37" s="98"/>
      <c r="D37" s="30"/>
      <c r="E37" s="156"/>
      <c r="F37" s="94"/>
      <c r="G37" s="35"/>
      <c r="H37" s="35"/>
      <c r="I37" s="204"/>
      <c r="J37" s="100"/>
      <c r="K37" s="100"/>
      <c r="L37" s="194"/>
    </row>
    <row r="38" spans="1:12" ht="13.5" customHeight="1">
      <c r="B38" s="186"/>
      <c r="C38" s="26"/>
      <c r="D38" s="27"/>
      <c r="E38" s="157"/>
      <c r="F38" s="28"/>
      <c r="G38" s="29"/>
      <c r="H38" s="29"/>
      <c r="I38" s="101"/>
      <c r="J38" s="198"/>
      <c r="K38" s="99"/>
      <c r="L38" s="195"/>
    </row>
    <row r="39" spans="1:12" ht="13.5" customHeight="1">
      <c r="A39" s="2"/>
      <c r="B39" s="187"/>
      <c r="C39" s="98"/>
      <c r="D39" s="30"/>
      <c r="E39" s="156"/>
      <c r="F39" s="94"/>
      <c r="G39" s="35"/>
      <c r="H39" s="35"/>
      <c r="I39" s="204"/>
      <c r="J39" s="100"/>
      <c r="K39" s="100"/>
      <c r="L39" s="194"/>
    </row>
    <row r="40" spans="1:12" ht="13.5" customHeight="1">
      <c r="B40" s="84"/>
      <c r="C40" s="26"/>
      <c r="D40" s="27"/>
      <c r="E40" s="157"/>
      <c r="F40" s="28"/>
      <c r="G40" s="29"/>
      <c r="H40" s="29"/>
      <c r="I40" s="101"/>
      <c r="J40" s="99"/>
      <c r="K40" s="99"/>
      <c r="L40" s="201"/>
    </row>
    <row r="41" spans="1:12" ht="13.5" customHeight="1">
      <c r="B41" s="83"/>
      <c r="C41" s="98"/>
      <c r="D41" s="30"/>
      <c r="E41" s="156"/>
      <c r="F41" s="94"/>
      <c r="G41" s="35"/>
      <c r="H41" s="35"/>
      <c r="I41" s="204"/>
      <c r="J41" s="100"/>
      <c r="K41" s="100"/>
      <c r="L41" s="194"/>
    </row>
    <row r="42" spans="1:12" ht="13.5" customHeight="1">
      <c r="B42" s="186"/>
      <c r="C42" s="26"/>
      <c r="D42" s="27"/>
      <c r="E42" s="157"/>
      <c r="F42" s="28"/>
      <c r="G42" s="29"/>
      <c r="H42" s="91"/>
      <c r="I42" s="206"/>
      <c r="J42" s="198"/>
      <c r="K42" s="99"/>
      <c r="L42" s="195"/>
    </row>
    <row r="43" spans="1:12" ht="13.5" customHeight="1">
      <c r="A43" s="2"/>
      <c r="B43" s="190"/>
      <c r="C43" s="31" t="s">
        <v>26</v>
      </c>
      <c r="D43" s="32"/>
      <c r="E43" s="160"/>
      <c r="F43" s="33"/>
      <c r="G43" s="36"/>
      <c r="H43" s="36"/>
      <c r="I43" s="205"/>
      <c r="J43" s="107"/>
      <c r="K43" s="107"/>
      <c r="L43" s="202"/>
    </row>
    <row r="44" spans="1:12" ht="13.5" customHeight="1">
      <c r="B44" s="185"/>
      <c r="C44" s="41"/>
      <c r="D44" s="24"/>
      <c r="E44" s="155"/>
      <c r="F44" s="25"/>
      <c r="G44" s="34"/>
      <c r="H44" s="34"/>
      <c r="I44" s="203"/>
      <c r="J44" s="191"/>
      <c r="K44" s="191"/>
      <c r="L44" s="193"/>
    </row>
    <row r="45" spans="1:12" s="2" customFormat="1" ht="13.5" customHeight="1">
      <c r="B45" s="83">
        <v>1</v>
      </c>
      <c r="C45" s="98" t="s">
        <v>144</v>
      </c>
      <c r="D45" s="30"/>
      <c r="E45" s="156"/>
      <c r="F45" s="94"/>
      <c r="G45" s="35"/>
      <c r="H45" s="35"/>
      <c r="I45" s="204"/>
      <c r="J45" s="100"/>
      <c r="K45" s="100"/>
      <c r="L45" s="194"/>
    </row>
    <row r="46" spans="1:12" ht="13.5" customHeight="1">
      <c r="B46" s="186"/>
      <c r="C46" s="26"/>
      <c r="D46" s="27"/>
      <c r="E46" s="157"/>
      <c r="F46" s="28"/>
      <c r="G46" s="29"/>
      <c r="H46" s="29"/>
      <c r="I46" s="101"/>
      <c r="J46" s="99"/>
      <c r="K46" s="99"/>
      <c r="L46" s="195"/>
    </row>
    <row r="47" spans="1:12" ht="13.5" customHeight="1">
      <c r="B47" s="187"/>
      <c r="C47" s="98"/>
      <c r="D47" s="30"/>
      <c r="E47" s="156"/>
      <c r="F47" s="94"/>
      <c r="G47" s="35"/>
      <c r="H47" s="35"/>
      <c r="I47" s="204"/>
      <c r="J47" s="100"/>
      <c r="K47" s="100"/>
      <c r="L47" s="194"/>
    </row>
    <row r="48" spans="1:12" ht="13.5" customHeight="1">
      <c r="B48" s="186"/>
      <c r="C48" s="26"/>
      <c r="D48" s="27"/>
      <c r="E48" s="159"/>
      <c r="F48" s="28"/>
      <c r="G48" s="95"/>
      <c r="H48" s="96"/>
      <c r="I48" s="208"/>
      <c r="J48" s="99"/>
      <c r="K48" s="102"/>
      <c r="L48" s="330"/>
    </row>
    <row r="49" spans="1:12" ht="13.5" customHeight="1">
      <c r="A49" s="2"/>
      <c r="B49" s="187"/>
      <c r="C49" s="98" t="s">
        <v>39</v>
      </c>
      <c r="D49" s="30"/>
      <c r="E49" s="156">
        <v>4</v>
      </c>
      <c r="F49" s="94" t="s">
        <v>38</v>
      </c>
      <c r="G49" s="35"/>
      <c r="H49" s="35"/>
      <c r="I49" s="329"/>
      <c r="J49" s="143"/>
      <c r="K49" s="218"/>
      <c r="L49" s="328"/>
    </row>
    <row r="50" spans="1:12" ht="13.5" customHeight="1">
      <c r="B50" s="186"/>
      <c r="C50" s="26"/>
      <c r="D50" s="27"/>
      <c r="E50" s="159"/>
      <c r="F50" s="28"/>
      <c r="G50" s="95"/>
      <c r="H50" s="96"/>
      <c r="I50" s="95"/>
      <c r="J50" s="99"/>
      <c r="K50" s="102"/>
      <c r="L50" s="196"/>
    </row>
    <row r="51" spans="1:12" ht="13.5" customHeight="1">
      <c r="A51" s="2"/>
      <c r="B51" s="187"/>
      <c r="C51" s="98" t="s">
        <v>84</v>
      </c>
      <c r="D51" s="30" t="s">
        <v>96</v>
      </c>
      <c r="E51" s="156">
        <v>1</v>
      </c>
      <c r="F51" s="94" t="s">
        <v>85</v>
      </c>
      <c r="G51" s="35"/>
      <c r="H51" s="35"/>
      <c r="I51" s="204"/>
      <c r="J51" s="218"/>
      <c r="K51" s="100"/>
      <c r="L51" s="328"/>
    </row>
    <row r="52" spans="1:12" ht="13.5" customHeight="1">
      <c r="B52" s="186"/>
      <c r="C52" s="26"/>
      <c r="D52" s="27"/>
      <c r="E52" s="159"/>
      <c r="F52" s="28"/>
      <c r="H52" s="96"/>
      <c r="I52" s="95"/>
      <c r="J52" s="99"/>
      <c r="K52" s="99"/>
      <c r="L52" s="195"/>
    </row>
    <row r="53" spans="1:12" ht="13.5" customHeight="1">
      <c r="B53" s="187"/>
      <c r="C53" s="98"/>
      <c r="D53" s="30"/>
      <c r="E53" s="156"/>
      <c r="F53" s="94"/>
      <c r="G53" s="35"/>
      <c r="H53" s="35"/>
      <c r="I53" s="204"/>
      <c r="J53" s="218"/>
      <c r="K53" s="100"/>
      <c r="L53" s="194"/>
    </row>
    <row r="54" spans="1:12" ht="13.5" customHeight="1">
      <c r="B54" s="186"/>
      <c r="C54" s="26"/>
      <c r="D54" s="27"/>
      <c r="E54" s="159"/>
      <c r="F54" s="28"/>
      <c r="G54" s="95"/>
      <c r="H54" s="96"/>
      <c r="I54" s="95"/>
      <c r="J54" s="99"/>
      <c r="K54" s="99"/>
      <c r="L54" s="195"/>
    </row>
    <row r="55" spans="1:12" ht="13.5" customHeight="1">
      <c r="B55" s="187"/>
      <c r="C55" s="98"/>
      <c r="D55" s="30"/>
      <c r="E55" s="156"/>
      <c r="F55" s="94"/>
      <c r="G55" s="35"/>
      <c r="H55" s="35"/>
      <c r="I55" s="204"/>
      <c r="J55" s="218"/>
      <c r="K55" s="100"/>
      <c r="L55" s="197"/>
    </row>
    <row r="56" spans="1:12" ht="13.5" customHeight="1">
      <c r="B56" s="186"/>
      <c r="C56" s="26"/>
      <c r="D56" s="27"/>
      <c r="E56" s="157"/>
      <c r="F56" s="28"/>
      <c r="G56" s="29"/>
      <c r="H56" s="29"/>
      <c r="I56" s="101"/>
      <c r="J56" s="99"/>
      <c r="K56" s="99"/>
      <c r="L56" s="195"/>
    </row>
    <row r="57" spans="1:12" ht="13.5" customHeight="1">
      <c r="B57" s="187"/>
      <c r="C57" s="98"/>
      <c r="D57" s="30"/>
      <c r="E57" s="188"/>
      <c r="F57" s="189"/>
      <c r="G57" s="35"/>
      <c r="H57" s="35"/>
      <c r="I57" s="204"/>
      <c r="J57" s="218"/>
      <c r="K57" s="100"/>
      <c r="L57" s="197"/>
    </row>
    <row r="58" spans="1:12" ht="13.5" customHeight="1">
      <c r="B58" s="84"/>
      <c r="C58" s="26"/>
      <c r="D58" s="27"/>
      <c r="E58" s="157"/>
      <c r="F58" s="28"/>
      <c r="G58" s="29"/>
      <c r="H58" s="29"/>
      <c r="I58" s="101"/>
      <c r="J58" s="99"/>
      <c r="K58" s="99"/>
      <c r="L58" s="195"/>
    </row>
    <row r="59" spans="1:12" ht="13.5" customHeight="1">
      <c r="A59" s="2"/>
      <c r="B59" s="83"/>
      <c r="C59" s="98"/>
      <c r="D59" s="45"/>
      <c r="E59" s="156"/>
      <c r="F59" s="94"/>
      <c r="G59" s="35"/>
      <c r="H59" s="35"/>
      <c r="I59" s="204"/>
      <c r="J59" s="217"/>
      <c r="K59" s="100"/>
      <c r="L59" s="194"/>
    </row>
    <row r="60" spans="1:12" ht="13.5" customHeight="1">
      <c r="B60" s="186"/>
      <c r="C60" s="26"/>
      <c r="D60" s="27"/>
      <c r="E60" s="161"/>
      <c r="F60" s="28"/>
      <c r="G60" s="95"/>
      <c r="H60" s="91"/>
      <c r="I60" s="207"/>
      <c r="J60" s="99"/>
      <c r="K60" s="99"/>
      <c r="L60" s="195"/>
    </row>
    <row r="61" spans="1:12" ht="13.5" customHeight="1">
      <c r="B61" s="187"/>
      <c r="C61" s="98"/>
      <c r="D61" s="30"/>
      <c r="E61" s="156"/>
      <c r="F61" s="94"/>
      <c r="G61" s="35"/>
      <c r="H61" s="35"/>
      <c r="I61" s="204"/>
      <c r="J61" s="217"/>
      <c r="K61" s="100"/>
      <c r="L61" s="194"/>
    </row>
    <row r="62" spans="1:12" ht="13.5" customHeight="1">
      <c r="B62" s="186"/>
      <c r="C62" s="26"/>
      <c r="D62" s="27"/>
      <c r="E62" s="157"/>
      <c r="F62" s="28"/>
      <c r="G62" s="29"/>
      <c r="H62" s="29"/>
      <c r="I62" s="101"/>
      <c r="J62" s="198"/>
      <c r="K62" s="99"/>
      <c r="L62" s="195"/>
    </row>
    <row r="63" spans="1:12" ht="13.5" customHeight="1">
      <c r="A63" s="2"/>
      <c r="B63" s="187"/>
      <c r="C63" s="98"/>
      <c r="D63" s="30"/>
      <c r="E63" s="156"/>
      <c r="F63" s="94"/>
      <c r="G63" s="35"/>
      <c r="H63" s="35"/>
      <c r="I63" s="204"/>
      <c r="J63" s="100"/>
      <c r="K63" s="100"/>
      <c r="L63" s="194"/>
    </row>
    <row r="64" spans="1:12" ht="13.5" customHeight="1">
      <c r="B64" s="186"/>
      <c r="C64" s="26"/>
      <c r="D64" s="27"/>
      <c r="E64" s="157"/>
      <c r="F64" s="28"/>
      <c r="G64" s="29"/>
      <c r="H64" s="29"/>
      <c r="I64" s="101"/>
      <c r="J64" s="99"/>
      <c r="K64" s="99"/>
      <c r="L64" s="195"/>
    </row>
    <row r="65" spans="1:12" ht="13.5" customHeight="1">
      <c r="B65" s="187"/>
      <c r="C65" s="98"/>
      <c r="D65" s="30"/>
      <c r="E65" s="156"/>
      <c r="F65" s="94"/>
      <c r="G65" s="35"/>
      <c r="H65" s="35"/>
      <c r="I65" s="204"/>
      <c r="J65" s="100"/>
      <c r="K65" s="199"/>
      <c r="L65" s="200"/>
    </row>
    <row r="66" spans="1:12" ht="13.5" customHeight="1">
      <c r="B66" s="186"/>
      <c r="C66" s="26"/>
      <c r="D66" s="27"/>
      <c r="E66" s="157"/>
      <c r="F66" s="28"/>
      <c r="G66" s="29"/>
      <c r="H66" s="29"/>
      <c r="I66" s="101"/>
      <c r="J66" s="198"/>
      <c r="K66" s="99"/>
      <c r="L66" s="195"/>
    </row>
    <row r="67" spans="1:12" ht="13.5" customHeight="1">
      <c r="B67" s="187"/>
      <c r="C67" s="98"/>
      <c r="D67" s="30"/>
      <c r="E67" s="156"/>
      <c r="F67" s="94"/>
      <c r="G67" s="35"/>
      <c r="H67" s="35"/>
      <c r="I67" s="204"/>
      <c r="J67" s="100"/>
      <c r="K67" s="100"/>
      <c r="L67" s="194"/>
    </row>
    <row r="68" spans="1:12" ht="13.5" customHeight="1">
      <c r="B68" s="186"/>
      <c r="C68" s="26"/>
      <c r="D68" s="27"/>
      <c r="E68" s="157"/>
      <c r="F68" s="28"/>
      <c r="G68" s="29"/>
      <c r="H68" s="29"/>
      <c r="I68" s="101"/>
      <c r="J68" s="198"/>
      <c r="K68" s="99"/>
      <c r="L68" s="195"/>
    </row>
    <row r="69" spans="1:12" ht="13.5" customHeight="1">
      <c r="A69" s="2"/>
      <c r="B69" s="187"/>
      <c r="C69" s="98"/>
      <c r="D69" s="30"/>
      <c r="E69" s="156"/>
      <c r="F69" s="94"/>
      <c r="G69" s="35"/>
      <c r="H69" s="35"/>
      <c r="I69" s="204"/>
      <c r="J69" s="100"/>
      <c r="K69" s="100"/>
      <c r="L69" s="194"/>
    </row>
    <row r="70" spans="1:12" ht="13.5" customHeight="1">
      <c r="B70" s="84"/>
      <c r="C70" s="26"/>
      <c r="D70" s="27"/>
      <c r="E70" s="157"/>
      <c r="F70" s="28"/>
      <c r="G70" s="29"/>
      <c r="H70" s="29"/>
      <c r="I70" s="101"/>
      <c r="J70" s="198"/>
      <c r="K70" s="99"/>
      <c r="L70" s="195"/>
    </row>
    <row r="71" spans="1:12" ht="13.5" customHeight="1">
      <c r="A71" s="2"/>
      <c r="B71" s="83"/>
      <c r="C71" s="98"/>
      <c r="D71" s="45"/>
      <c r="E71" s="156"/>
      <c r="F71" s="94"/>
      <c r="G71" s="35"/>
      <c r="H71" s="35"/>
      <c r="I71" s="204"/>
      <c r="J71" s="100"/>
      <c r="K71" s="100"/>
      <c r="L71" s="194"/>
    </row>
    <row r="72" spans="1:12" ht="13.5" customHeight="1">
      <c r="B72" s="186"/>
      <c r="C72" s="26"/>
      <c r="D72" s="27"/>
      <c r="E72" s="157"/>
      <c r="F72" s="28"/>
      <c r="G72" s="29"/>
      <c r="H72" s="29"/>
      <c r="I72" s="101"/>
      <c r="J72" s="99"/>
      <c r="K72" s="99"/>
      <c r="L72" s="195"/>
    </row>
    <row r="73" spans="1:12" ht="13.5" customHeight="1">
      <c r="B73" s="187"/>
      <c r="C73" s="98"/>
      <c r="D73" s="30"/>
      <c r="E73" s="156"/>
      <c r="F73" s="94"/>
      <c r="G73" s="35"/>
      <c r="H73" s="35"/>
      <c r="I73" s="204"/>
      <c r="J73" s="100"/>
      <c r="K73" s="100"/>
      <c r="L73" s="194"/>
    </row>
    <row r="74" spans="1:12" ht="13.5" customHeight="1">
      <c r="B74" s="186"/>
      <c r="C74" s="26"/>
      <c r="D74" s="27"/>
      <c r="E74" s="157"/>
      <c r="F74" s="28"/>
      <c r="G74" s="29"/>
      <c r="H74" s="29"/>
      <c r="I74" s="101"/>
      <c r="J74" s="198"/>
      <c r="K74" s="99"/>
      <c r="L74" s="195"/>
    </row>
    <row r="75" spans="1:12" ht="13.5" customHeight="1">
      <c r="A75" s="2"/>
      <c r="B75" s="187"/>
      <c r="C75" s="98"/>
      <c r="D75" s="30"/>
      <c r="E75" s="156"/>
      <c r="F75" s="94"/>
      <c r="G75" s="35"/>
      <c r="H75" s="35"/>
      <c r="I75" s="204"/>
      <c r="J75" s="100"/>
      <c r="K75" s="100"/>
      <c r="L75" s="194"/>
    </row>
    <row r="76" spans="1:12" ht="13.5" customHeight="1">
      <c r="B76" s="84"/>
      <c r="C76" s="26"/>
      <c r="D76" s="27"/>
      <c r="E76" s="157"/>
      <c r="F76" s="28"/>
      <c r="G76" s="29"/>
      <c r="H76" s="29"/>
      <c r="I76" s="101"/>
      <c r="J76" s="99"/>
      <c r="K76" s="99"/>
      <c r="L76" s="201"/>
    </row>
    <row r="77" spans="1:12" ht="13.5" customHeight="1">
      <c r="B77" s="83"/>
      <c r="C77" s="98"/>
      <c r="D77" s="30"/>
      <c r="E77" s="156"/>
      <c r="F77" s="94"/>
      <c r="G77" s="35"/>
      <c r="H77" s="35"/>
      <c r="I77" s="204"/>
      <c r="J77" s="100"/>
      <c r="K77" s="100"/>
      <c r="L77" s="194"/>
    </row>
    <row r="78" spans="1:12" ht="13.5" customHeight="1">
      <c r="B78" s="186"/>
      <c r="C78" s="26"/>
      <c r="D78" s="27"/>
      <c r="E78" s="157"/>
      <c r="F78" s="28"/>
      <c r="G78" s="29"/>
      <c r="H78" s="92"/>
      <c r="I78" s="206"/>
      <c r="J78" s="198"/>
      <c r="K78" s="99"/>
      <c r="L78" s="195"/>
    </row>
    <row r="79" spans="1:12" ht="13.5" customHeight="1">
      <c r="A79" s="2"/>
      <c r="B79" s="190"/>
      <c r="C79" s="31" t="s">
        <v>27</v>
      </c>
      <c r="D79" s="32"/>
      <c r="E79" s="160"/>
      <c r="F79" s="33"/>
      <c r="G79" s="36"/>
      <c r="H79" s="36"/>
      <c r="I79" s="205"/>
      <c r="J79" s="107"/>
      <c r="K79" s="107"/>
      <c r="L79" s="202"/>
    </row>
  </sheetData>
  <mergeCells count="7">
    <mergeCell ref="B6:C7"/>
    <mergeCell ref="D6:D7"/>
    <mergeCell ref="G6:G7"/>
    <mergeCell ref="E6:E7"/>
    <mergeCell ref="F6:F7"/>
    <mergeCell ref="H6:H7"/>
    <mergeCell ref="I6:L7"/>
  </mergeCells>
  <phoneticPr fontId="3"/>
  <conditionalFormatting sqref="E1:E9 H52:I52">
    <cfRule type="cellIs" dxfId="17" priority="93" stopIfTrue="1" operator="lessThanOrEqual">
      <formula>0.1</formula>
    </cfRule>
  </conditionalFormatting>
  <conditionalFormatting sqref="E12:E22">
    <cfRule type="cellIs" dxfId="16" priority="33" stopIfTrue="1" operator="lessThanOrEqual">
      <formula>0.1</formula>
    </cfRule>
  </conditionalFormatting>
  <conditionalFormatting sqref="E26:E33">
    <cfRule type="cellIs" dxfId="15" priority="157" stopIfTrue="1" operator="lessThanOrEqual">
      <formula>0.1</formula>
    </cfRule>
  </conditionalFormatting>
  <conditionalFormatting sqref="E38">
    <cfRule type="cellIs" dxfId="14" priority="163" stopIfTrue="1" operator="lessThanOrEqual">
      <formula>0.1</formula>
    </cfRule>
  </conditionalFormatting>
  <conditionalFormatting sqref="E42">
    <cfRule type="cellIs" dxfId="13" priority="158" stopIfTrue="1" operator="lessThanOrEqual">
      <formula>0.1</formula>
    </cfRule>
  </conditionalFormatting>
  <conditionalFormatting sqref="E44:E45">
    <cfRule type="cellIs" dxfId="12" priority="136" stopIfTrue="1" operator="lessThanOrEqual">
      <formula>0.1</formula>
    </cfRule>
  </conditionalFormatting>
  <conditionalFormatting sqref="E48:E56">
    <cfRule type="cellIs" dxfId="11" priority="36" stopIfTrue="1" operator="lessThanOrEqual">
      <formula>0.1</formula>
    </cfRule>
  </conditionalFormatting>
  <conditionalFormatting sqref="E60">
    <cfRule type="cellIs" dxfId="10" priority="130" stopIfTrue="1" operator="lessThanOrEqual">
      <formula>0.1</formula>
    </cfRule>
  </conditionalFormatting>
  <conditionalFormatting sqref="E62:E69">
    <cfRule type="cellIs" dxfId="9" priority="131" stopIfTrue="1" operator="lessThanOrEqual">
      <formula>0.1</formula>
    </cfRule>
  </conditionalFormatting>
  <conditionalFormatting sqref="E74">
    <cfRule type="cellIs" dxfId="8" priority="135" stopIfTrue="1" operator="lessThanOrEqual">
      <formula>0.1</formula>
    </cfRule>
  </conditionalFormatting>
  <conditionalFormatting sqref="E78">
    <cfRule type="cellIs" dxfId="7" priority="132" stopIfTrue="1" operator="lessThanOrEqual">
      <formula>0.1</formula>
    </cfRule>
  </conditionalFormatting>
  <conditionalFormatting sqref="E80:E65263">
    <cfRule type="cellIs" dxfId="6" priority="164" stopIfTrue="1" operator="lessThanOrEqual">
      <formula>0.1</formula>
    </cfRule>
  </conditionalFormatting>
  <conditionalFormatting sqref="G12">
    <cfRule type="cellIs" dxfId="5" priority="137" stopIfTrue="1" operator="lessThanOrEqual">
      <formula>0.1</formula>
    </cfRule>
  </conditionalFormatting>
  <conditionalFormatting sqref="G60">
    <cfRule type="cellIs" dxfId="4" priority="124" stopIfTrue="1" operator="lessThanOrEqual">
      <formula>0.1</formula>
    </cfRule>
  </conditionalFormatting>
  <conditionalFormatting sqref="G14:I14 G16:I16 G18:I18 G20:I20">
    <cfRule type="cellIs" dxfId="3" priority="138" stopIfTrue="1" operator="lessThanOrEqual">
      <formula>0.1</formula>
    </cfRule>
  </conditionalFormatting>
  <conditionalFormatting sqref="G48:I48">
    <cfRule type="cellIs" dxfId="2" priority="35" stopIfTrue="1" operator="lessThanOrEqual">
      <formula>0.1</formula>
    </cfRule>
  </conditionalFormatting>
  <conditionalFormatting sqref="G50:I50 G54:I54">
    <cfRule type="cellIs" dxfId="1" priority="125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firstPageNumber="7" orientation="landscape" useFirstPageNumber="1" r:id="rId1"/>
  <headerFooter alignWithMargins="0">
    <oddHeader>&amp;C&amp;"ＭＳ Ｐ明朝,標準"
&amp;F</oddHeader>
    <oddFooter>&amp;C&amp;"ＭＳ Ｐ明朝,標準"&amp;A&amp;R&amp;"ＭＳ Ｐ明朝,標準"&amp;UNo.　&amp;P</oddFooter>
  </headerFooter>
  <rowBreaks count="1" manualBreakCount="1">
    <brk id="43" min="1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79"/>
  <sheetViews>
    <sheetView showZeros="0" view="pageBreakPreview" zoomScale="70" zoomScaleNormal="100" zoomScaleSheetLayoutView="70" workbookViewId="0">
      <selection activeCell="N10" sqref="N10"/>
    </sheetView>
  </sheetViews>
  <sheetFormatPr defaultColWidth="9" defaultRowHeight="13.5"/>
  <cols>
    <col min="1" max="1" width="4.625" style="1" customWidth="1"/>
    <col min="2" max="2" width="6.25" style="1" customWidth="1"/>
    <col min="3" max="3" width="28.125" style="17" customWidth="1"/>
    <col min="4" max="4" width="28.875" style="17" customWidth="1"/>
    <col min="5" max="5" width="10.625" style="211" customWidth="1"/>
    <col min="6" max="6" width="6.25" style="18" customWidth="1"/>
    <col min="7" max="7" width="12.625" style="212" customWidth="1"/>
    <col min="8" max="8" width="19.125" style="212" customWidth="1"/>
    <col min="9" max="9" width="2.75" style="1" customWidth="1"/>
    <col min="10" max="11" width="9.25" style="1" customWidth="1"/>
    <col min="12" max="12" width="9.125" style="1" customWidth="1"/>
    <col min="13" max="13" width="11" style="1" customWidth="1"/>
    <col min="14" max="14" width="12.625" style="15" customWidth="1"/>
    <col min="15" max="15" width="7.125" style="16" customWidth="1"/>
    <col min="16" max="16" width="13" style="5" customWidth="1"/>
    <col min="17" max="17" width="2.875" style="1" hidden="1" customWidth="1"/>
    <col min="18" max="18" width="11.375" style="6" hidden="1" customWidth="1"/>
    <col min="19" max="21" width="13.625" style="23" customWidth="1"/>
    <col min="22" max="16384" width="9" style="1"/>
  </cols>
  <sheetData>
    <row r="1" spans="1:21">
      <c r="N1" s="3" t="s">
        <v>10</v>
      </c>
      <c r="O1" s="4">
        <v>1</v>
      </c>
      <c r="S1" s="213"/>
    </row>
    <row r="2" spans="1:21">
      <c r="G2" s="88" t="s">
        <v>31</v>
      </c>
      <c r="N2" s="3" t="s">
        <v>11</v>
      </c>
      <c r="O2" s="7">
        <v>1</v>
      </c>
      <c r="P2" s="8"/>
      <c r="S2" s="213"/>
    </row>
    <row r="3" spans="1:21">
      <c r="G3" s="116" t="s">
        <v>12</v>
      </c>
      <c r="N3" s="3" t="s">
        <v>13</v>
      </c>
      <c r="O3" s="7">
        <v>1</v>
      </c>
      <c r="R3" s="9"/>
      <c r="S3" s="213"/>
    </row>
    <row r="4" spans="1:21">
      <c r="G4" s="214"/>
      <c r="N4" s="3"/>
      <c r="O4" s="7"/>
      <c r="R4" s="9"/>
      <c r="S4" s="213"/>
    </row>
    <row r="5" spans="1:21" s="2" customFormat="1" ht="13.5" customHeight="1">
      <c r="A5" s="108" t="s">
        <v>29</v>
      </c>
      <c r="B5" s="110">
        <v>50</v>
      </c>
      <c r="C5" s="110">
        <v>225</v>
      </c>
      <c r="D5" s="110">
        <v>231</v>
      </c>
      <c r="E5" s="111">
        <v>85</v>
      </c>
      <c r="F5" s="110">
        <v>50</v>
      </c>
      <c r="G5" s="114">
        <v>101</v>
      </c>
      <c r="H5" s="114">
        <v>153</v>
      </c>
      <c r="I5" s="114">
        <v>22</v>
      </c>
      <c r="J5" s="109">
        <v>74</v>
      </c>
      <c r="K5" s="109">
        <v>74</v>
      </c>
      <c r="L5" s="109">
        <v>73</v>
      </c>
      <c r="M5" s="110">
        <f>SUM(B5:L5)</f>
        <v>1138</v>
      </c>
      <c r="N5" s="215"/>
      <c r="O5" s="16"/>
      <c r="P5" s="113" t="s">
        <v>12</v>
      </c>
      <c r="R5" s="216" t="s">
        <v>12</v>
      </c>
      <c r="S5" s="23"/>
      <c r="T5" s="23"/>
      <c r="U5" s="23"/>
    </row>
    <row r="6" spans="1:21" ht="13.5" customHeight="1">
      <c r="B6" s="481" t="s">
        <v>1</v>
      </c>
      <c r="C6" s="482"/>
      <c r="D6" s="495" t="s">
        <v>2</v>
      </c>
      <c r="E6" s="514" t="s">
        <v>3</v>
      </c>
      <c r="F6" s="495" t="s">
        <v>4</v>
      </c>
      <c r="G6" s="512" t="s">
        <v>5</v>
      </c>
      <c r="H6" s="512" t="s">
        <v>6</v>
      </c>
      <c r="I6" s="485" t="s">
        <v>7</v>
      </c>
      <c r="J6" s="506"/>
      <c r="K6" s="486"/>
      <c r="L6" s="487"/>
      <c r="M6" s="77"/>
      <c r="N6" s="37" t="s">
        <v>14</v>
      </c>
      <c r="O6" s="103" t="s">
        <v>8</v>
      </c>
      <c r="P6" s="13" t="s">
        <v>9</v>
      </c>
      <c r="R6" s="511" t="s">
        <v>32</v>
      </c>
    </row>
    <row r="7" spans="1:21">
      <c r="B7" s="483"/>
      <c r="C7" s="484"/>
      <c r="D7" s="503"/>
      <c r="E7" s="515"/>
      <c r="F7" s="496"/>
      <c r="G7" s="513"/>
      <c r="H7" s="513"/>
      <c r="I7" s="488"/>
      <c r="J7" s="489"/>
      <c r="K7" s="489"/>
      <c r="L7" s="490"/>
      <c r="M7" s="77"/>
      <c r="N7" s="38"/>
      <c r="O7" s="39"/>
      <c r="P7" s="40"/>
      <c r="R7" s="511"/>
      <c r="S7" s="1"/>
      <c r="T7" s="1"/>
      <c r="U7" s="1"/>
    </row>
    <row r="8" spans="1:21" s="228" customFormat="1">
      <c r="B8" s="266" t="s">
        <v>40</v>
      </c>
      <c r="C8" s="267"/>
      <c r="D8" s="268"/>
      <c r="E8" s="269"/>
      <c r="F8" s="270"/>
      <c r="G8" s="271"/>
      <c r="H8" s="272"/>
      <c r="I8" s="267"/>
      <c r="J8" s="273"/>
      <c r="K8" s="274"/>
      <c r="L8" s="275"/>
      <c r="M8" s="229"/>
      <c r="N8" s="276"/>
      <c r="O8" s="277">
        <f t="shared" ref="O8:O11" si="0">IF(N8&lt;&gt;0,$O$1,0)</f>
        <v>0</v>
      </c>
      <c r="P8" s="278"/>
      <c r="R8" s="279">
        <f t="shared" ref="R8:R19" si="1">IF(O8=100%,N8,IF(N8*O8&gt;999999,ROUNDDOWN(N8*O8,-4),IF(N8*O8&gt;99999,ROUNDDOWN(N8*O8,-3),IF(N8*O8&gt;9999,ROUNDDOWN(N8*O8,-2),ROUNDDOWN(N8*O8,-1)))))</f>
        <v>0</v>
      </c>
      <c r="S8" s="280"/>
      <c r="T8" s="280"/>
      <c r="U8" s="280"/>
    </row>
    <row r="9" spans="1:21" s="228" customFormat="1">
      <c r="B9" s="256">
        <v>1</v>
      </c>
      <c r="C9" s="258"/>
      <c r="D9" s="259"/>
      <c r="E9" s="281"/>
      <c r="F9" s="248"/>
      <c r="G9" s="282">
        <f>P9</f>
        <v>0</v>
      </c>
      <c r="H9" s="283"/>
      <c r="I9" s="284"/>
      <c r="J9" s="285"/>
      <c r="K9" s="285"/>
      <c r="L9" s="286"/>
      <c r="M9" s="287"/>
      <c r="N9" s="252"/>
      <c r="O9" s="288">
        <f t="shared" si="0"/>
        <v>0</v>
      </c>
      <c r="P9" s="289">
        <f>IF(AND(O9=100%,N9=(N9+R8)),N9,IF(R8+R9&gt;999999,ROUNDDOWN(R8+R9,-4),IF(R8+R9&gt;99999,ROUNDDOWN(R8+R9,-3),IF(R8+R9&gt;9999,ROUNDDOWN(R8+R9,-2),ROUNDDOWN(R8+R9,-1)))))</f>
        <v>0</v>
      </c>
      <c r="Q9" s="255"/>
      <c r="R9" s="279">
        <f t="shared" si="1"/>
        <v>0</v>
      </c>
      <c r="S9" s="280"/>
      <c r="T9" s="280"/>
      <c r="U9" s="280"/>
    </row>
    <row r="10" spans="1:21" s="228" customFormat="1">
      <c r="B10" s="229"/>
      <c r="C10" s="230"/>
      <c r="D10" s="231"/>
      <c r="E10" s="290"/>
      <c r="F10" s="233"/>
      <c r="G10" s="291"/>
      <c r="H10" s="292"/>
      <c r="L10" s="293"/>
      <c r="M10" s="229"/>
      <c r="N10" s="240"/>
      <c r="O10" s="294">
        <f t="shared" si="0"/>
        <v>0</v>
      </c>
      <c r="P10" s="295"/>
      <c r="R10" s="279">
        <f t="shared" si="1"/>
        <v>0</v>
      </c>
    </row>
    <row r="11" spans="1:21" s="228" customFormat="1">
      <c r="B11" s="244"/>
      <c r="C11" s="245"/>
      <c r="D11" s="246"/>
      <c r="E11" s="296"/>
      <c r="F11" s="248"/>
      <c r="G11" s="282">
        <f>P11</f>
        <v>0</v>
      </c>
      <c r="H11" s="297">
        <f>ROUND(E11*G11,2)</f>
        <v>0</v>
      </c>
      <c r="I11" s="285"/>
      <c r="J11" s="285"/>
      <c r="K11" s="285"/>
      <c r="L11" s="286"/>
      <c r="M11" s="229"/>
      <c r="N11" s="252"/>
      <c r="O11" s="288">
        <f t="shared" si="0"/>
        <v>0</v>
      </c>
      <c r="P11" s="289">
        <f>IF(AND(O11=100%,N11=(N11+R10)),N11,IF(R10+R11&gt;999999,ROUNDDOWN(R10+R11,-4),IF(R10+R11&gt;99999,ROUNDDOWN(R10+R11,-3),IF(R10+R11&gt;9999,ROUNDDOWN(R10+R11,-2),ROUNDDOWN(R10+R11,-1)))))</f>
        <v>0</v>
      </c>
      <c r="Q11" s="255"/>
      <c r="R11" s="279">
        <f t="shared" si="1"/>
        <v>0</v>
      </c>
    </row>
    <row r="12" spans="1:21" s="228" customFormat="1">
      <c r="B12" s="229"/>
      <c r="C12" s="230"/>
      <c r="D12" s="231"/>
      <c r="E12" s="290"/>
      <c r="F12" s="233"/>
      <c r="G12" s="291"/>
      <c r="H12" s="292"/>
      <c r="I12" s="298"/>
      <c r="J12" s="298"/>
      <c r="L12" s="293"/>
      <c r="M12" s="229"/>
      <c r="N12" s="240"/>
      <c r="O12" s="294"/>
      <c r="P12" s="295"/>
      <c r="R12" s="279"/>
    </row>
    <row r="13" spans="1:21" s="228" customFormat="1">
      <c r="B13" s="244"/>
      <c r="C13" s="258"/>
      <c r="D13" s="246"/>
      <c r="E13" s="247"/>
      <c r="F13" s="248"/>
      <c r="G13" s="282">
        <f>P13</f>
        <v>0</v>
      </c>
      <c r="H13" s="297">
        <f>ROUND(E13*G13,2)</f>
        <v>0</v>
      </c>
      <c r="I13" s="299"/>
      <c r="J13" s="285"/>
      <c r="K13" s="300"/>
      <c r="L13" s="301"/>
      <c r="M13" s="229"/>
      <c r="N13" s="252"/>
      <c r="O13" s="288">
        <f>IF(N13&lt;&gt;0,$O$1,0)</f>
        <v>0</v>
      </c>
      <c r="P13" s="289">
        <f>IF(AND(O13=100%,N13=(N13+R12)),N13,IF(R12+R13&gt;999999,ROUNDDOWN(R12+R13,-4),IF(R12+R13&gt;99999,ROUNDDOWN(R12+R13,-3),IF(R12+R13&gt;9999,ROUNDDOWN(R12+R13,-2),ROUNDDOWN(R12+R13,-1)))))</f>
        <v>0</v>
      </c>
      <c r="Q13" s="255"/>
      <c r="R13" s="279"/>
    </row>
    <row r="14" spans="1:21" s="228" customFormat="1">
      <c r="B14" s="229"/>
      <c r="C14" s="230"/>
      <c r="D14" s="231"/>
      <c r="E14" s="290"/>
      <c r="F14" s="233"/>
      <c r="G14" s="291"/>
      <c r="H14" s="292"/>
      <c r="I14" s="298"/>
      <c r="J14" s="298"/>
      <c r="L14" s="293"/>
      <c r="M14" s="229"/>
      <c r="N14" s="240"/>
      <c r="O14" s="294">
        <f t="shared" ref="O14:O15" si="2">IF(N14&lt;&gt;0,$O$1,0)</f>
        <v>0</v>
      </c>
      <c r="P14" s="295"/>
      <c r="R14" s="279">
        <f t="shared" ref="R14:R17" si="3">IF(O14=100%,N14,IF(N14*O14&gt;999999,ROUNDDOWN(N14*O14,-4),IF(N14*O14&gt;99999,ROUNDDOWN(N14*O14,-3),IF(N14*O14&gt;9999,ROUNDDOWN(N14*O14,-2),ROUNDDOWN(N14*O14,-1)))))</f>
        <v>0</v>
      </c>
    </row>
    <row r="15" spans="1:21" s="228" customFormat="1">
      <c r="B15" s="244"/>
      <c r="C15" s="258"/>
      <c r="D15" s="259"/>
      <c r="E15" s="247"/>
      <c r="F15" s="248"/>
      <c r="G15" s="282">
        <f>P15</f>
        <v>0</v>
      </c>
      <c r="H15" s="297">
        <f>ROUND(E15*G15,2)</f>
        <v>0</v>
      </c>
      <c r="I15" s="299"/>
      <c r="J15" s="285"/>
      <c r="K15" s="300"/>
      <c r="L15" s="301"/>
      <c r="M15" s="229"/>
      <c r="N15" s="252"/>
      <c r="O15" s="288">
        <f t="shared" si="2"/>
        <v>0</v>
      </c>
      <c r="P15" s="289">
        <f>IF(AND(O15=100%,N15=(N15+R14)),N15,IF(R14+R15&gt;999999,ROUNDDOWN(R14+R15,-4),IF(R14+R15&gt;99999,ROUNDDOWN(R14+R15,-3),IF(R14+R15&gt;9999,ROUNDDOWN(R14+R15,-2),ROUNDDOWN(R14+R15,-1)))))</f>
        <v>0</v>
      </c>
      <c r="Q15" s="255"/>
      <c r="R15" s="279">
        <f t="shared" si="3"/>
        <v>0</v>
      </c>
    </row>
    <row r="16" spans="1:21" s="228" customFormat="1">
      <c r="B16" s="229"/>
      <c r="C16" s="230"/>
      <c r="D16" s="231"/>
      <c r="E16" s="232"/>
      <c r="F16" s="233"/>
      <c r="G16" s="234"/>
      <c r="H16" s="235"/>
      <c r="I16" s="236"/>
      <c r="J16" s="237"/>
      <c r="K16" s="238"/>
      <c r="L16" s="239"/>
      <c r="M16" s="229"/>
      <c r="N16" s="240"/>
      <c r="O16" s="241"/>
      <c r="P16" s="242"/>
      <c r="R16" s="243">
        <f t="shared" si="3"/>
        <v>0</v>
      </c>
    </row>
    <row r="17" spans="1:21" s="228" customFormat="1">
      <c r="B17" s="244"/>
      <c r="C17" s="245"/>
      <c r="D17" s="246"/>
      <c r="E17" s="247"/>
      <c r="F17" s="248"/>
      <c r="G17" s="249">
        <f>P17</f>
        <v>0</v>
      </c>
      <c r="H17" s="250">
        <f>ROUND(E17*G17,2)</f>
        <v>0</v>
      </c>
      <c r="I17" s="251"/>
      <c r="J17" s="260"/>
      <c r="K17" s="260"/>
      <c r="L17" s="261"/>
      <c r="M17" s="229"/>
      <c r="N17" s="252"/>
      <c r="O17" s="253">
        <f>IF(N17&lt;&gt;0,$O$1,0)</f>
        <v>0</v>
      </c>
      <c r="P17" s="254">
        <f>IF(AND(O17=100%,N17=(N17+R16)),N17,IF(R16+R17&gt;999999,ROUNDDOWN(R16+R17,-4),IF(R16+R17&gt;99999,ROUNDDOWN(R16+R17,-3),IF(R16+R17&gt;9999,ROUNDDOWN(R16+R17,-2),ROUNDDOWN(R16+R17,-1)))))</f>
        <v>0</v>
      </c>
      <c r="Q17" s="255"/>
      <c r="R17" s="243">
        <f t="shared" si="3"/>
        <v>0</v>
      </c>
    </row>
    <row r="18" spans="1:21" s="228" customFormat="1">
      <c r="B18" s="229"/>
      <c r="C18" s="230"/>
      <c r="D18" s="231"/>
      <c r="E18" s="232"/>
      <c r="F18" s="233"/>
      <c r="G18" s="234"/>
      <c r="H18" s="235"/>
      <c r="I18" s="236"/>
      <c r="J18" s="237"/>
      <c r="K18" s="238"/>
      <c r="L18" s="239"/>
      <c r="M18" s="229"/>
      <c r="N18" s="240"/>
      <c r="O18" s="241"/>
      <c r="P18" s="242"/>
      <c r="R18" s="243">
        <f t="shared" si="1"/>
        <v>0</v>
      </c>
    </row>
    <row r="19" spans="1:21" s="228" customFormat="1">
      <c r="B19" s="244"/>
      <c r="C19" s="245"/>
      <c r="D19" s="246"/>
      <c r="E19" s="247"/>
      <c r="F19" s="248"/>
      <c r="G19" s="249">
        <f>P19</f>
        <v>0</v>
      </c>
      <c r="H19" s="250">
        <f>ROUND(E19*G19,2)</f>
        <v>0</v>
      </c>
      <c r="I19" s="251"/>
      <c r="J19" s="260"/>
      <c r="K19" s="260"/>
      <c r="L19" s="261"/>
      <c r="M19" s="229"/>
      <c r="N19" s="252"/>
      <c r="O19" s="253">
        <f>IF(N19&lt;&gt;0,$O$1,0)</f>
        <v>0</v>
      </c>
      <c r="P19" s="254">
        <f>IF(AND(O19=100%,N19=(N19+R18)),N19,IF(R18+R19&gt;999999,ROUNDDOWN(R18+R19,-4),IF(R18+R19&gt;99999,ROUNDDOWN(R18+R19,-3),IF(R18+R19&gt;9999,ROUNDDOWN(R18+R19,-2),ROUNDDOWN(R18+R19,-1)))))</f>
        <v>0</v>
      </c>
      <c r="Q19" s="255"/>
      <c r="R19" s="243">
        <f t="shared" si="1"/>
        <v>0</v>
      </c>
    </row>
    <row r="20" spans="1:21" s="228" customFormat="1">
      <c r="B20" s="229"/>
      <c r="C20" s="230"/>
      <c r="D20" s="231"/>
      <c r="E20" s="302"/>
      <c r="F20" s="233"/>
      <c r="G20" s="291"/>
      <c r="H20" s="292"/>
      <c r="I20" s="298"/>
      <c r="J20" s="298"/>
      <c r="L20" s="293"/>
      <c r="M20" s="229"/>
      <c r="N20" s="240"/>
      <c r="O20" s="294">
        <f t="shared" ref="O20:O21" si="4">IF(N20&lt;&gt;0,$O$1,0)</f>
        <v>0</v>
      </c>
      <c r="P20" s="295"/>
      <c r="R20" s="279">
        <f>IF(O20=100%,N20,IF(N20*O20&gt;999999,ROUNDDOWN(N20*O20,-4),IF(N20*O20&gt;99999,ROUNDDOWN(N20*O20,-3),IF(N20*O20&gt;9999,ROUNDDOWN(N20*O20,-2),ROUNDDOWN(N20*O20,-1)))))</f>
        <v>0</v>
      </c>
    </row>
    <row r="21" spans="1:21" s="228" customFormat="1">
      <c r="A21" s="255"/>
      <c r="B21" s="244"/>
      <c r="C21" s="258"/>
      <c r="D21" s="259"/>
      <c r="E21" s="247"/>
      <c r="F21" s="248"/>
      <c r="G21" s="282">
        <f>P21</f>
        <v>0</v>
      </c>
      <c r="H21" s="297">
        <f>ROUND(E21*G21,2)</f>
        <v>0</v>
      </c>
      <c r="I21" s="299"/>
      <c r="J21" s="303"/>
      <c r="K21" s="300"/>
      <c r="L21" s="301"/>
      <c r="M21" s="229"/>
      <c r="N21" s="252"/>
      <c r="O21" s="288">
        <f t="shared" si="4"/>
        <v>0</v>
      </c>
      <c r="P21" s="289">
        <f>IF(AND(O21=100%,N21=(N21+R20)),N21,IF(R20+R21&gt;999999,ROUNDDOWN(R20+R21,-4),IF(R20+R21&gt;99999,ROUNDDOWN(R20+R21,-3),IF(R20+R21&gt;9999,ROUNDDOWN(R20+R21,-2),ROUNDDOWN(R20+R21,-1)))))</f>
        <v>0</v>
      </c>
      <c r="Q21" s="255"/>
      <c r="R21" s="279">
        <f>IF(O21=100%,N21,IF(N21*O21&gt;999999,ROUNDDOWN(N21*O21,-4),IF(N21*O21&gt;99999,ROUNDDOWN(N21*O21,-3),IF(N21*O21&gt;9999,ROUNDDOWN(N21*O21,-2),ROUNDDOWN(N21*O21,-1)))))</f>
        <v>0</v>
      </c>
    </row>
    <row r="22" spans="1:21" s="228" customFormat="1">
      <c r="B22" s="229"/>
      <c r="C22" s="230"/>
      <c r="D22" s="231"/>
      <c r="E22" s="290"/>
      <c r="F22" s="233"/>
      <c r="G22" s="291"/>
      <c r="H22" s="292"/>
      <c r="I22" s="298"/>
      <c r="J22" s="298"/>
      <c r="L22" s="293"/>
      <c r="M22" s="229"/>
      <c r="N22" s="240"/>
      <c r="O22" s="294"/>
      <c r="P22" s="295"/>
      <c r="R22" s="279">
        <f t="shared" ref="R22:R47" si="5">IF(O22=100%,N22,IF(N22*O22&gt;999999,ROUNDDOWN(N22*O22,-4),IF(N22*O22&gt;99999,ROUNDDOWN(N22*O22,-3),IF(N22*O22&gt;9999,ROUNDDOWN(N22*O22,-2),ROUNDDOWN(N22*O22,-1)))))</f>
        <v>0</v>
      </c>
    </row>
    <row r="23" spans="1:21" s="228" customFormat="1">
      <c r="B23" s="244"/>
      <c r="C23" s="299"/>
      <c r="D23" s="246"/>
      <c r="E23" s="247"/>
      <c r="F23" s="248"/>
      <c r="G23" s="282">
        <f>P23</f>
        <v>0</v>
      </c>
      <c r="H23" s="297">
        <f>ROUND(E23*G23,2)</f>
        <v>0</v>
      </c>
      <c r="I23" s="285"/>
      <c r="J23" s="303"/>
      <c r="K23" s="285"/>
      <c r="L23" s="286"/>
      <c r="M23" s="229"/>
      <c r="N23" s="252"/>
      <c r="O23" s="288">
        <f t="shared" ref="O23:O47" si="6">IF(N23&lt;&gt;0,$O$1,0)</f>
        <v>0</v>
      </c>
      <c r="P23" s="289">
        <f>IF(AND(O23=100%,N23=(N23+R22)),N23,IF(R22+R23&gt;999999,ROUNDDOWN(R22+R23,-4),IF(R22+R23&gt;99999,ROUNDDOWN(R22+R23,-3),IF(R22+R23&gt;9999,ROUNDDOWN(R22+R23,-2),ROUNDDOWN(R22+R23,-1)))))</f>
        <v>0</v>
      </c>
      <c r="Q23" s="255"/>
      <c r="R23" s="279">
        <f t="shared" si="5"/>
        <v>0</v>
      </c>
    </row>
    <row r="24" spans="1:21" s="228" customFormat="1">
      <c r="B24" s="229"/>
      <c r="C24" s="230"/>
      <c r="D24" s="231"/>
      <c r="E24" s="290"/>
      <c r="F24" s="233"/>
      <c r="G24" s="291"/>
      <c r="H24" s="292"/>
      <c r="K24" s="238"/>
      <c r="L24" s="293"/>
      <c r="M24" s="229"/>
      <c r="N24" s="240"/>
      <c r="O24" s="294">
        <f t="shared" si="6"/>
        <v>0</v>
      </c>
      <c r="P24" s="295"/>
      <c r="R24" s="279">
        <f t="shared" si="5"/>
        <v>0</v>
      </c>
      <c r="S24" s="280"/>
      <c r="T24" s="280"/>
      <c r="U24" s="280"/>
    </row>
    <row r="25" spans="1:21" s="228" customFormat="1">
      <c r="B25" s="244"/>
      <c r="C25" s="299"/>
      <c r="D25" s="246"/>
      <c r="E25" s="296"/>
      <c r="F25" s="248"/>
      <c r="G25" s="282">
        <f>P25</f>
        <v>0</v>
      </c>
      <c r="H25" s="297">
        <f>ROUND(E25*G25,2)</f>
        <v>0</v>
      </c>
      <c r="I25" s="285"/>
      <c r="J25" s="285"/>
      <c r="K25" s="285"/>
      <c r="L25" s="286"/>
      <c r="M25" s="229"/>
      <c r="N25" s="252"/>
      <c r="O25" s="288">
        <f t="shared" si="6"/>
        <v>0</v>
      </c>
      <c r="P25" s="289">
        <f>IF(AND(O25=100%,N25=(N25+R24)),N25,IF(R24+R25&gt;999999,ROUNDDOWN(R24+R25,-4),IF(R24+R25&gt;99999,ROUNDDOWN(R24+R25,-3),IF(R24+R25&gt;9999,ROUNDDOWN(R24+R25,-2),ROUNDDOWN(R24+R25,-1)))))</f>
        <v>0</v>
      </c>
      <c r="Q25" s="255"/>
      <c r="R25" s="279">
        <f t="shared" si="5"/>
        <v>0</v>
      </c>
      <c r="S25" s="280"/>
      <c r="T25" s="280"/>
      <c r="U25" s="280"/>
    </row>
    <row r="26" spans="1:21" s="228" customFormat="1">
      <c r="B26" s="229"/>
      <c r="C26" s="230"/>
      <c r="D26" s="231"/>
      <c r="E26" s="290"/>
      <c r="F26" s="233"/>
      <c r="G26" s="291"/>
      <c r="H26" s="292"/>
      <c r="L26" s="293"/>
      <c r="M26" s="229"/>
      <c r="N26" s="240"/>
      <c r="O26" s="294">
        <f t="shared" si="6"/>
        <v>0</v>
      </c>
      <c r="P26" s="295"/>
      <c r="R26" s="279">
        <f t="shared" si="5"/>
        <v>0</v>
      </c>
      <c r="S26" s="280"/>
      <c r="T26" s="280"/>
      <c r="U26" s="280"/>
    </row>
    <row r="27" spans="1:21" s="228" customFormat="1">
      <c r="B27" s="244"/>
      <c r="C27" s="299"/>
      <c r="D27" s="246"/>
      <c r="E27" s="296"/>
      <c r="F27" s="248"/>
      <c r="G27" s="282">
        <f>P27</f>
        <v>0</v>
      </c>
      <c r="H27" s="297">
        <f>ROUND(E27*G27,2)</f>
        <v>0</v>
      </c>
      <c r="I27" s="285"/>
      <c r="J27" s="285"/>
      <c r="K27" s="285"/>
      <c r="L27" s="286"/>
      <c r="M27" s="229"/>
      <c r="N27" s="252"/>
      <c r="O27" s="288">
        <f t="shared" si="6"/>
        <v>0</v>
      </c>
      <c r="P27" s="289">
        <f>IF(AND(O27=100%,N27=(N27+R26)),N27,IF(R26+R27&gt;999999,ROUNDDOWN(R26+R27,-4),IF(R26+R27&gt;99999,ROUNDDOWN(R26+R27,-3),IF(R26+R27&gt;9999,ROUNDDOWN(R26+R27,-2),ROUNDDOWN(R26+R27,-1)))))</f>
        <v>0</v>
      </c>
      <c r="Q27" s="255"/>
      <c r="R27" s="279">
        <f t="shared" si="5"/>
        <v>0</v>
      </c>
      <c r="S27" s="280"/>
      <c r="T27" s="280"/>
      <c r="U27" s="280"/>
    </row>
    <row r="28" spans="1:21" s="228" customFormat="1">
      <c r="B28" s="229"/>
      <c r="C28" s="230"/>
      <c r="D28" s="231"/>
      <c r="E28" s="290"/>
      <c r="F28" s="233"/>
      <c r="G28" s="291"/>
      <c r="H28" s="292"/>
      <c r="L28" s="293"/>
      <c r="M28" s="229"/>
      <c r="N28" s="240"/>
      <c r="O28" s="294">
        <f t="shared" si="6"/>
        <v>0</v>
      </c>
      <c r="P28" s="295"/>
      <c r="R28" s="279">
        <f t="shared" si="5"/>
        <v>0</v>
      </c>
      <c r="S28" s="280"/>
      <c r="T28" s="280"/>
      <c r="U28" s="280"/>
    </row>
    <row r="29" spans="1:21" s="228" customFormat="1">
      <c r="B29" s="244"/>
      <c r="C29" s="299"/>
      <c r="D29" s="246"/>
      <c r="E29" s="296"/>
      <c r="F29" s="248"/>
      <c r="G29" s="282">
        <f>P29</f>
        <v>0</v>
      </c>
      <c r="H29" s="297">
        <f>ROUND(E29*G29,2)</f>
        <v>0</v>
      </c>
      <c r="I29" s="304"/>
      <c r="J29" s="304"/>
      <c r="K29" s="285"/>
      <c r="L29" s="286"/>
      <c r="M29" s="229"/>
      <c r="N29" s="252"/>
      <c r="O29" s="288">
        <f t="shared" si="6"/>
        <v>0</v>
      </c>
      <c r="P29" s="289">
        <f>IF(AND(O29=100%,N29=(N29+R28)),N29,IF(R28+R29&gt;999999,ROUNDDOWN(R28+R29,-4),IF(R28+R29&gt;99999,ROUNDDOWN(R28+R29,-3),IF(R28+R29&gt;9999,ROUNDDOWN(R28+R29,-2),ROUNDDOWN(R28+R29,-1)))))</f>
        <v>0</v>
      </c>
      <c r="Q29" s="255"/>
      <c r="R29" s="279">
        <f t="shared" si="5"/>
        <v>0</v>
      </c>
      <c r="S29" s="280"/>
      <c r="T29" s="280"/>
      <c r="U29" s="280"/>
    </row>
    <row r="30" spans="1:21" s="228" customFormat="1">
      <c r="B30" s="229"/>
      <c r="C30" s="230"/>
      <c r="D30" s="231"/>
      <c r="E30" s="290"/>
      <c r="F30" s="233"/>
      <c r="G30" s="291"/>
      <c r="H30" s="292"/>
      <c r="L30" s="293"/>
      <c r="M30" s="229"/>
      <c r="N30" s="240"/>
      <c r="O30" s="294">
        <f t="shared" si="6"/>
        <v>0</v>
      </c>
      <c r="P30" s="295"/>
      <c r="R30" s="279">
        <f t="shared" si="5"/>
        <v>0</v>
      </c>
      <c r="S30" s="280"/>
      <c r="T30" s="280"/>
      <c r="U30" s="280"/>
    </row>
    <row r="31" spans="1:21" s="228" customFormat="1">
      <c r="B31" s="244"/>
      <c r="C31" s="299"/>
      <c r="D31" s="246"/>
      <c r="E31" s="296"/>
      <c r="F31" s="248"/>
      <c r="G31" s="282">
        <f>P31</f>
        <v>0</v>
      </c>
      <c r="H31" s="297">
        <f>ROUND(E31*G31,2)</f>
        <v>0</v>
      </c>
      <c r="I31" s="285"/>
      <c r="J31" s="285"/>
      <c r="K31" s="285"/>
      <c r="L31" s="286"/>
      <c r="M31" s="229"/>
      <c r="N31" s="252"/>
      <c r="O31" s="288">
        <f t="shared" si="6"/>
        <v>0</v>
      </c>
      <c r="P31" s="289">
        <f>IF(AND(O31=100%,N31=(N31+R30)),N31,IF(R30+R31&gt;999999,ROUNDDOWN(R30+R31,-4),IF(R30+R31&gt;99999,ROUNDDOWN(R30+R31,-3),IF(R30+R31&gt;9999,ROUNDDOWN(R30+R31,-2),ROUNDDOWN(R30+R31,-1)))))</f>
        <v>0</v>
      </c>
      <c r="Q31" s="255"/>
      <c r="R31" s="279">
        <f t="shared" si="5"/>
        <v>0</v>
      </c>
      <c r="S31" s="280"/>
      <c r="T31" s="280"/>
      <c r="U31" s="280"/>
    </row>
    <row r="32" spans="1:21" s="228" customFormat="1">
      <c r="B32" s="229"/>
      <c r="C32" s="230"/>
      <c r="D32" s="231"/>
      <c r="E32" s="290"/>
      <c r="F32" s="233"/>
      <c r="G32" s="291"/>
      <c r="H32" s="292"/>
      <c r="L32" s="293"/>
      <c r="M32" s="229"/>
      <c r="N32" s="240"/>
      <c r="O32" s="294">
        <f t="shared" si="6"/>
        <v>0</v>
      </c>
      <c r="P32" s="295"/>
      <c r="R32" s="279">
        <f t="shared" si="5"/>
        <v>0</v>
      </c>
      <c r="S32" s="280"/>
      <c r="T32" s="280"/>
      <c r="U32" s="280"/>
    </row>
    <row r="33" spans="2:21" s="228" customFormat="1">
      <c r="B33" s="244"/>
      <c r="C33" s="299"/>
      <c r="D33" s="246"/>
      <c r="E33" s="296"/>
      <c r="F33" s="248"/>
      <c r="G33" s="282">
        <f>P33</f>
        <v>0</v>
      </c>
      <c r="H33" s="297">
        <f>ROUND(E33*G33,2)</f>
        <v>0</v>
      </c>
      <c r="I33" s="305"/>
      <c r="J33" s="305"/>
      <c r="K33" s="260"/>
      <c r="L33" s="286"/>
      <c r="M33" s="229"/>
      <c r="N33" s="252"/>
      <c r="O33" s="288">
        <f t="shared" si="6"/>
        <v>0</v>
      </c>
      <c r="P33" s="289">
        <f>IF(AND(O33=100%,N33=(N33+R32)),N33,IF(R32+R33&gt;999999,ROUNDDOWN(R32+R33,-4),IF(R32+R33&gt;99999,ROUNDDOWN(R32+R33,-3),IF(R32+R33&gt;9999,ROUNDDOWN(R32+R33,-2),ROUNDDOWN(R32+R33,-1)))))</f>
        <v>0</v>
      </c>
      <c r="Q33" s="255"/>
      <c r="R33" s="279">
        <f t="shared" si="5"/>
        <v>0</v>
      </c>
      <c r="S33" s="280"/>
      <c r="T33" s="280"/>
      <c r="U33" s="280"/>
    </row>
    <row r="34" spans="2:21" s="228" customFormat="1">
      <c r="B34" s="229"/>
      <c r="C34" s="230"/>
      <c r="D34" s="231"/>
      <c r="E34" s="290"/>
      <c r="F34" s="233"/>
      <c r="G34" s="291"/>
      <c r="H34" s="292"/>
      <c r="L34" s="293"/>
      <c r="M34" s="229"/>
      <c r="N34" s="240"/>
      <c r="O34" s="294">
        <f t="shared" si="6"/>
        <v>0</v>
      </c>
      <c r="P34" s="295"/>
      <c r="R34" s="279">
        <f t="shared" si="5"/>
        <v>0</v>
      </c>
      <c r="S34" s="280"/>
      <c r="T34" s="280"/>
      <c r="U34" s="280"/>
    </row>
    <row r="35" spans="2:21" s="228" customFormat="1">
      <c r="B35" s="244"/>
      <c r="C35" s="299"/>
      <c r="D35" s="246"/>
      <c r="E35" s="296"/>
      <c r="F35" s="248"/>
      <c r="G35" s="282">
        <f>P35</f>
        <v>0</v>
      </c>
      <c r="H35" s="297">
        <f>ROUND(E35*G35,2)</f>
        <v>0</v>
      </c>
      <c r="I35" s="285"/>
      <c r="J35" s="285"/>
      <c r="K35" s="285"/>
      <c r="L35" s="286"/>
      <c r="M35" s="229"/>
      <c r="N35" s="252"/>
      <c r="O35" s="288">
        <f t="shared" si="6"/>
        <v>0</v>
      </c>
      <c r="P35" s="289">
        <f>IF(AND(O35=100%,N35=(N35+R34)),N35,IF(R34+R35&gt;999999,ROUNDDOWN(R34+R35,-4),IF(R34+R35&gt;99999,ROUNDDOWN(R34+R35,-3),IF(R34+R35&gt;9999,ROUNDDOWN(R34+R35,-2),ROUNDDOWN(R34+R35,-1)))))</f>
        <v>0</v>
      </c>
      <c r="Q35" s="255"/>
      <c r="R35" s="279">
        <f t="shared" si="5"/>
        <v>0</v>
      </c>
      <c r="S35" s="280"/>
      <c r="T35" s="280"/>
      <c r="U35" s="280"/>
    </row>
    <row r="36" spans="2:21" s="228" customFormat="1">
      <c r="B36" s="229"/>
      <c r="C36" s="230"/>
      <c r="D36" s="231"/>
      <c r="E36" s="290"/>
      <c r="F36" s="233"/>
      <c r="G36" s="291"/>
      <c r="H36" s="292"/>
      <c r="L36" s="293"/>
      <c r="M36" s="229"/>
      <c r="N36" s="240"/>
      <c r="O36" s="294">
        <f t="shared" si="6"/>
        <v>0</v>
      </c>
      <c r="P36" s="295"/>
      <c r="R36" s="279">
        <f t="shared" si="5"/>
        <v>0</v>
      </c>
      <c r="S36" s="280"/>
      <c r="T36" s="280"/>
      <c r="U36" s="280"/>
    </row>
    <row r="37" spans="2:21" s="228" customFormat="1">
      <c r="B37" s="244"/>
      <c r="C37" s="299"/>
      <c r="D37" s="246"/>
      <c r="E37" s="296"/>
      <c r="F37" s="248"/>
      <c r="G37" s="282">
        <f>P37</f>
        <v>0</v>
      </c>
      <c r="H37" s="297">
        <f>ROUND(E37*G37,2)</f>
        <v>0</v>
      </c>
      <c r="I37" s="285"/>
      <c r="J37" s="285"/>
      <c r="K37" s="285"/>
      <c r="L37" s="286"/>
      <c r="M37" s="229"/>
      <c r="N37" s="252"/>
      <c r="O37" s="288">
        <f t="shared" si="6"/>
        <v>0</v>
      </c>
      <c r="P37" s="289">
        <f>IF(AND(O37=100%,N37=(N37+R36)),N37,IF(R36+R37&gt;999999,ROUNDDOWN(R36+R37,-4),IF(R36+R37&gt;99999,ROUNDDOWN(R36+R37,-3),IF(R36+R37&gt;9999,ROUNDDOWN(R36+R37,-2),ROUNDDOWN(R36+R37,-1)))))</f>
        <v>0</v>
      </c>
      <c r="Q37" s="255"/>
      <c r="R37" s="279">
        <f t="shared" si="5"/>
        <v>0</v>
      </c>
      <c r="S37" s="280"/>
      <c r="T37" s="280"/>
      <c r="U37" s="280"/>
    </row>
    <row r="38" spans="2:21" s="228" customFormat="1">
      <c r="B38" s="229"/>
      <c r="C38" s="230"/>
      <c r="D38" s="231"/>
      <c r="E38" s="290"/>
      <c r="F38" s="233"/>
      <c r="G38" s="291"/>
      <c r="H38" s="292"/>
      <c r="L38" s="293"/>
      <c r="M38" s="229"/>
      <c r="N38" s="306"/>
      <c r="O38" s="294">
        <f t="shared" si="6"/>
        <v>0</v>
      </c>
      <c r="P38" s="295"/>
      <c r="R38" s="279">
        <f t="shared" si="5"/>
        <v>0</v>
      </c>
      <c r="S38" s="280"/>
      <c r="T38" s="280"/>
      <c r="U38" s="280"/>
    </row>
    <row r="39" spans="2:21" s="228" customFormat="1">
      <c r="B39" s="244"/>
      <c r="C39" s="299"/>
      <c r="D39" s="246"/>
      <c r="E39" s="296"/>
      <c r="F39" s="248"/>
      <c r="G39" s="282">
        <f>P39</f>
        <v>0</v>
      </c>
      <c r="H39" s="297">
        <f>ROUND(E39*G39,2)</f>
        <v>0</v>
      </c>
      <c r="I39" s="285"/>
      <c r="J39" s="285"/>
      <c r="K39" s="285"/>
      <c r="L39" s="286"/>
      <c r="M39" s="229"/>
      <c r="N39" s="307"/>
      <c r="O39" s="288">
        <f t="shared" si="6"/>
        <v>0</v>
      </c>
      <c r="P39" s="289">
        <f>IF(AND(O39=100%,N39=(N39+R38)),N39,IF(R38+R39&gt;999999,ROUNDDOWN(R38+R39,-4),IF(R38+R39&gt;99999,ROUNDDOWN(R38+R39,-3),IF(R38+R39&gt;9999,ROUNDDOWN(R38+R39,-2),ROUNDDOWN(R38+R39,-1)))))</f>
        <v>0</v>
      </c>
      <c r="Q39" s="255"/>
      <c r="R39" s="279">
        <f t="shared" si="5"/>
        <v>0</v>
      </c>
      <c r="S39" s="280"/>
      <c r="T39" s="280"/>
      <c r="U39" s="280"/>
    </row>
    <row r="40" spans="2:21" s="228" customFormat="1">
      <c r="B40" s="229"/>
      <c r="C40" s="230"/>
      <c r="D40" s="231"/>
      <c r="E40" s="290"/>
      <c r="F40" s="233"/>
      <c r="G40" s="291"/>
      <c r="H40" s="308"/>
      <c r="L40" s="293"/>
      <c r="M40" s="229"/>
      <c r="N40" s="309"/>
      <c r="O40" s="294">
        <f t="shared" si="6"/>
        <v>0</v>
      </c>
      <c r="P40" s="295"/>
      <c r="R40" s="279">
        <f t="shared" si="5"/>
        <v>0</v>
      </c>
      <c r="S40" s="280"/>
      <c r="T40" s="280"/>
      <c r="U40" s="280"/>
    </row>
    <row r="41" spans="2:21" s="228" customFormat="1">
      <c r="B41" s="244"/>
      <c r="C41" s="310" t="s">
        <v>15</v>
      </c>
      <c r="D41" s="246"/>
      <c r="E41" s="296"/>
      <c r="F41" s="248"/>
      <c r="G41" s="282">
        <f>P41</f>
        <v>0</v>
      </c>
      <c r="H41" s="282">
        <f>SUM(H10:H39)</f>
        <v>0</v>
      </c>
      <c r="I41" s="260"/>
      <c r="J41" s="260"/>
      <c r="K41" s="311"/>
      <c r="L41" s="286"/>
      <c r="M41" s="229"/>
      <c r="N41" s="307"/>
      <c r="O41" s="288">
        <f t="shared" si="6"/>
        <v>0</v>
      </c>
      <c r="P41" s="289">
        <f>IF(AND(O41=100%,N41=(N41+R40)),N41,IF(R40+R41&gt;999999,ROUNDDOWN(R40+R41,-4),IF(R40+R41&gt;99999,ROUNDDOWN(R40+R41,-3),IF(R40+R41&gt;9999,ROUNDDOWN(R40+R41,-2),ROUNDDOWN(R40+R41,-1)))))</f>
        <v>0</v>
      </c>
      <c r="Q41" s="255"/>
      <c r="R41" s="279">
        <f t="shared" si="5"/>
        <v>0</v>
      </c>
      <c r="S41" s="280"/>
      <c r="T41" s="280"/>
      <c r="U41" s="280"/>
    </row>
    <row r="42" spans="2:21" s="228" customFormat="1">
      <c r="B42" s="229"/>
      <c r="C42" s="230"/>
      <c r="D42" s="231"/>
      <c r="E42" s="290"/>
      <c r="F42" s="233"/>
      <c r="G42" s="291"/>
      <c r="H42" s="308"/>
      <c r="L42" s="293"/>
      <c r="M42" s="229"/>
      <c r="N42" s="309"/>
      <c r="O42" s="294">
        <f t="shared" si="6"/>
        <v>0</v>
      </c>
      <c r="P42" s="295"/>
      <c r="R42" s="279">
        <f t="shared" si="5"/>
        <v>0</v>
      </c>
      <c r="S42" s="280"/>
      <c r="T42" s="280"/>
      <c r="U42" s="280"/>
    </row>
    <row r="43" spans="2:21" s="228" customFormat="1">
      <c r="B43" s="312"/>
      <c r="C43" s="313" t="s">
        <v>33</v>
      </c>
      <c r="D43" s="314"/>
      <c r="E43" s="315"/>
      <c r="F43" s="316"/>
      <c r="G43" s="317">
        <f>P43</f>
        <v>0</v>
      </c>
      <c r="H43" s="317">
        <f>IF(H41&gt;999999,ROUND(H41,-4),IF(H41&gt;99999,ROUND(H41,-3),IF(H41&gt;9999,ROUND(H41,-2),IF(H41&gt;999,ROUND(H41,-1),IF(H41&gt;99,ROUND(H41,-1),ROUND(H41,0))))))</f>
        <v>0</v>
      </c>
      <c r="I43" s="318"/>
      <c r="J43" s="319"/>
      <c r="K43" s="319"/>
      <c r="L43" s="320"/>
      <c r="M43" s="229"/>
      <c r="N43" s="321"/>
      <c r="O43" s="322">
        <f t="shared" si="6"/>
        <v>0</v>
      </c>
      <c r="P43" s="323">
        <f>IF(AND(O43=100%,N43=(N43+R42)),N43,IF(R42+R43&gt;999999,ROUNDDOWN(R42+R43,-4),IF(R42+R43&gt;99999,ROUNDDOWN(R42+R43,-3),IF(R42+R43&gt;9999,ROUNDDOWN(R42+R43,-2),ROUNDDOWN(R42+R43,-1)))))</f>
        <v>0</v>
      </c>
      <c r="Q43" s="255"/>
      <c r="R43" s="279">
        <f t="shared" si="5"/>
        <v>0</v>
      </c>
      <c r="S43" s="280"/>
      <c r="T43" s="280"/>
      <c r="U43" s="280"/>
    </row>
    <row r="44" spans="2:21" s="228" customFormat="1">
      <c r="B44" s="266" t="s">
        <v>40</v>
      </c>
      <c r="C44" s="267"/>
      <c r="D44" s="268"/>
      <c r="E44" s="269"/>
      <c r="F44" s="270"/>
      <c r="G44" s="271"/>
      <c r="H44" s="272"/>
      <c r="I44" s="267"/>
      <c r="J44" s="273"/>
      <c r="K44" s="274"/>
      <c r="L44" s="275"/>
      <c r="M44" s="229"/>
      <c r="N44" s="276"/>
      <c r="O44" s="277">
        <f t="shared" si="6"/>
        <v>0</v>
      </c>
      <c r="P44" s="278"/>
      <c r="R44" s="279">
        <f t="shared" si="5"/>
        <v>0</v>
      </c>
      <c r="S44" s="280"/>
      <c r="T44" s="280"/>
      <c r="U44" s="280"/>
    </row>
    <row r="45" spans="2:21" s="228" customFormat="1">
      <c r="B45" s="256">
        <f>B9+1</f>
        <v>2</v>
      </c>
      <c r="C45" s="258"/>
      <c r="D45" s="259"/>
      <c r="E45" s="281"/>
      <c r="F45" s="248"/>
      <c r="G45" s="282">
        <f>P45</f>
        <v>0</v>
      </c>
      <c r="H45" s="283"/>
      <c r="I45" s="284"/>
      <c r="J45" s="285"/>
      <c r="K45" s="285"/>
      <c r="L45" s="286"/>
      <c r="M45" s="287"/>
      <c r="N45" s="252"/>
      <c r="O45" s="288">
        <f t="shared" si="6"/>
        <v>0</v>
      </c>
      <c r="P45" s="289">
        <f>IF(AND(O45=100%,N45=(N45+R44)),N45,IF(R44+R45&gt;999999,ROUNDDOWN(R44+R45,-4),IF(R44+R45&gt;99999,ROUNDDOWN(R44+R45,-3),IF(R44+R45&gt;9999,ROUNDDOWN(R44+R45,-2),ROUNDDOWN(R44+R45,-1)))))</f>
        <v>0</v>
      </c>
      <c r="Q45" s="255"/>
      <c r="R45" s="279">
        <f t="shared" si="5"/>
        <v>0</v>
      </c>
      <c r="S45" s="280"/>
      <c r="T45" s="280"/>
      <c r="U45" s="280"/>
    </row>
    <row r="46" spans="2:21" s="228" customFormat="1">
      <c r="B46" s="229"/>
      <c r="C46" s="230"/>
      <c r="D46" s="231"/>
      <c r="E46" s="290"/>
      <c r="F46" s="233"/>
      <c r="G46" s="291"/>
      <c r="H46" s="292"/>
      <c r="L46" s="293"/>
      <c r="M46" s="229"/>
      <c r="N46" s="240"/>
      <c r="O46" s="294">
        <f t="shared" si="6"/>
        <v>0</v>
      </c>
      <c r="P46" s="295"/>
      <c r="R46" s="279">
        <f t="shared" si="5"/>
        <v>0</v>
      </c>
    </row>
    <row r="47" spans="2:21" s="228" customFormat="1">
      <c r="B47" s="244"/>
      <c r="C47" s="245"/>
      <c r="D47" s="246"/>
      <c r="E47" s="296"/>
      <c r="F47" s="248"/>
      <c r="G47" s="282">
        <f>P47</f>
        <v>0</v>
      </c>
      <c r="H47" s="297">
        <f>ROUND(E47*G47,2)</f>
        <v>0</v>
      </c>
      <c r="I47" s="285"/>
      <c r="J47" s="285"/>
      <c r="K47" s="285"/>
      <c r="L47" s="286"/>
      <c r="M47" s="229"/>
      <c r="N47" s="252"/>
      <c r="O47" s="288">
        <f t="shared" si="6"/>
        <v>0</v>
      </c>
      <c r="P47" s="289">
        <f>IF(AND(O47=100%,N47=(N47+R46)),N47,IF(R46+R47&gt;999999,ROUNDDOWN(R46+R47,-4),IF(R46+R47&gt;99999,ROUNDDOWN(R46+R47,-3),IF(R46+R47&gt;9999,ROUNDDOWN(R46+R47,-2),ROUNDDOWN(R46+R47,-1)))))</f>
        <v>0</v>
      </c>
      <c r="Q47" s="255"/>
      <c r="R47" s="279">
        <f t="shared" si="5"/>
        <v>0</v>
      </c>
    </row>
    <row r="48" spans="2:21" s="228" customFormat="1">
      <c r="B48" s="229"/>
      <c r="C48" s="230"/>
      <c r="D48" s="231"/>
      <c r="E48" s="290"/>
      <c r="F48" s="233"/>
      <c r="G48" s="291"/>
      <c r="H48" s="292"/>
      <c r="I48" s="298"/>
      <c r="J48" s="298"/>
      <c r="L48" s="293"/>
      <c r="M48" s="229"/>
      <c r="N48" s="240"/>
      <c r="O48" s="294">
        <f t="shared" ref="O48:O49" si="7">IF(N48&lt;&gt;0,$O$1,0)</f>
        <v>0</v>
      </c>
      <c r="P48" s="295"/>
      <c r="R48" s="279">
        <f t="shared" ref="R48:R55" si="8">IF(O48=100%,N48,IF(N48*O48&gt;999999,ROUNDDOWN(N48*O48,-4),IF(N48*O48&gt;99999,ROUNDDOWN(N48*O48,-3),IF(N48*O48&gt;9999,ROUNDDOWN(N48*O48,-2),ROUNDDOWN(N48*O48,-1)))))</f>
        <v>0</v>
      </c>
    </row>
    <row r="49" spans="1:21" s="228" customFormat="1">
      <c r="B49" s="244"/>
      <c r="C49" s="258"/>
      <c r="D49" s="259"/>
      <c r="E49" s="247"/>
      <c r="F49" s="248"/>
      <c r="G49" s="282">
        <f>P49</f>
        <v>0</v>
      </c>
      <c r="H49" s="297">
        <f>ROUND(E49*G49,2)</f>
        <v>0</v>
      </c>
      <c r="I49" s="299"/>
      <c r="J49" s="285"/>
      <c r="K49" s="300"/>
      <c r="L49" s="301"/>
      <c r="M49" s="229"/>
      <c r="N49" s="252"/>
      <c r="O49" s="288">
        <f t="shared" si="7"/>
        <v>0</v>
      </c>
      <c r="P49" s="289">
        <f>IF(AND(O49=100%,N49=(N49+R48)),N49,IF(R48+R49&gt;999999,ROUNDDOWN(R48+R49,-4),IF(R48+R49&gt;99999,ROUNDDOWN(R48+R49,-3),IF(R48+R49&gt;9999,ROUNDDOWN(R48+R49,-2),ROUNDDOWN(R48+R49,-1)))))</f>
        <v>0</v>
      </c>
      <c r="Q49" s="255"/>
      <c r="R49" s="279">
        <f t="shared" si="8"/>
        <v>0</v>
      </c>
    </row>
    <row r="50" spans="1:21" s="228" customFormat="1">
      <c r="B50" s="229"/>
      <c r="C50" s="230"/>
      <c r="D50" s="231"/>
      <c r="E50" s="232"/>
      <c r="F50" s="233"/>
      <c r="G50" s="234"/>
      <c r="H50" s="235"/>
      <c r="I50" s="236"/>
      <c r="J50" s="237"/>
      <c r="K50" s="238"/>
      <c r="L50" s="239"/>
      <c r="M50" s="229"/>
      <c r="N50" s="240"/>
      <c r="O50" s="241"/>
      <c r="P50" s="242"/>
      <c r="R50" s="243">
        <f t="shared" si="8"/>
        <v>0</v>
      </c>
    </row>
    <row r="51" spans="1:21" s="228" customFormat="1">
      <c r="B51" s="244"/>
      <c r="C51" s="245"/>
      <c r="D51" s="246"/>
      <c r="E51" s="247"/>
      <c r="F51" s="248"/>
      <c r="G51" s="249">
        <f>P51</f>
        <v>0</v>
      </c>
      <c r="H51" s="250">
        <f>ROUND(E51*G51,2)</f>
        <v>0</v>
      </c>
      <c r="I51" s="251"/>
      <c r="J51" s="260"/>
      <c r="K51" s="260"/>
      <c r="L51" s="261"/>
      <c r="M51" s="229"/>
      <c r="N51" s="252">
        <f>ROUND((H49+H53)*0.24,2)</f>
        <v>0</v>
      </c>
      <c r="O51" s="253">
        <f>IF(N51&lt;&gt;0,$O$1,0)</f>
        <v>0</v>
      </c>
      <c r="P51" s="254">
        <f>IF(AND(O51=100%,N51=(N51+R50)),N51,IF(R50+R51&gt;999999,ROUNDDOWN(R50+R51,-4),IF(R50+R51&gt;99999,ROUNDDOWN(R50+R51,-3),IF(R50+R51&gt;9999,ROUNDDOWN(R50+R51,-2),ROUNDDOWN(R50+R51,-1)))))</f>
        <v>0</v>
      </c>
      <c r="Q51" s="255"/>
      <c r="R51" s="243">
        <f t="shared" si="8"/>
        <v>0</v>
      </c>
    </row>
    <row r="52" spans="1:21" s="228" customFormat="1">
      <c r="B52" s="229"/>
      <c r="C52" s="230"/>
      <c r="D52" s="231"/>
      <c r="E52" s="290"/>
      <c r="F52" s="233"/>
      <c r="G52" s="291"/>
      <c r="H52" s="292"/>
      <c r="I52" s="298"/>
      <c r="J52" s="298"/>
      <c r="L52" s="293"/>
      <c r="M52" s="229"/>
      <c r="N52" s="240"/>
      <c r="O52" s="294"/>
      <c r="P52" s="295"/>
      <c r="R52" s="279"/>
    </row>
    <row r="53" spans="1:21" s="228" customFormat="1">
      <c r="B53" s="244"/>
      <c r="C53" s="258"/>
      <c r="D53" s="246"/>
      <c r="E53" s="247"/>
      <c r="F53" s="248"/>
      <c r="G53" s="282">
        <f>P53</f>
        <v>0</v>
      </c>
      <c r="H53" s="297">
        <f>ROUND(E53*G53,2)</f>
        <v>0</v>
      </c>
      <c r="I53" s="299"/>
      <c r="J53" s="285"/>
      <c r="K53" s="300"/>
      <c r="L53" s="301"/>
      <c r="M53" s="229"/>
      <c r="N53" s="252"/>
      <c r="O53" s="288">
        <f>IF(N53&lt;&gt;0,$O$1,0)</f>
        <v>0</v>
      </c>
      <c r="P53" s="289">
        <f>IF(AND(O53=100%,N53=(N53+R52)),N53,IF(R52+R53&gt;999999,ROUNDDOWN(R52+R53,-4),IF(R52+R53&gt;99999,ROUNDDOWN(R52+R53,-3),IF(R52+R53&gt;9999,ROUNDDOWN(R52+R53,-2),ROUNDDOWN(R52+R53,-1)))))</f>
        <v>0</v>
      </c>
      <c r="Q53" s="255"/>
      <c r="R53" s="279"/>
    </row>
    <row r="54" spans="1:21" s="228" customFormat="1">
      <c r="B54" s="229"/>
      <c r="C54" s="230"/>
      <c r="D54" s="231"/>
      <c r="E54" s="232"/>
      <c r="F54" s="233"/>
      <c r="G54" s="234"/>
      <c r="H54" s="235"/>
      <c r="I54" s="236"/>
      <c r="J54" s="237"/>
      <c r="K54" s="238"/>
      <c r="L54" s="239"/>
      <c r="M54" s="229"/>
      <c r="N54" s="240"/>
      <c r="O54" s="241"/>
      <c r="P54" s="242"/>
      <c r="R54" s="243">
        <f t="shared" si="8"/>
        <v>0</v>
      </c>
    </row>
    <row r="55" spans="1:21" s="228" customFormat="1">
      <c r="B55" s="244"/>
      <c r="C55" s="245"/>
      <c r="D55" s="246"/>
      <c r="E55" s="247"/>
      <c r="F55" s="248"/>
      <c r="G55" s="249">
        <f>P55</f>
        <v>0</v>
      </c>
      <c r="H55" s="250">
        <f>ROUND(E55*G55,2)</f>
        <v>0</v>
      </c>
      <c r="I55" s="251"/>
      <c r="J55" s="260"/>
      <c r="K55" s="260"/>
      <c r="L55" s="261"/>
      <c r="M55" s="229"/>
      <c r="N55" s="252"/>
      <c r="O55" s="253">
        <f>IF(N55&lt;&gt;0,$O$1,0)</f>
        <v>0</v>
      </c>
      <c r="P55" s="254">
        <f>IF(AND(O55=100%,N55=(N55+R54)),N55,IF(R54+R55&gt;999999,ROUNDDOWN(R54+R55,-4),IF(R54+R55&gt;99999,ROUNDDOWN(R54+R55,-3),IF(R54+R55&gt;9999,ROUNDDOWN(R54+R55,-2),ROUNDDOWN(R54+R55,-1)))))</f>
        <v>0</v>
      </c>
      <c r="Q55" s="255"/>
      <c r="R55" s="243">
        <f t="shared" si="8"/>
        <v>0</v>
      </c>
    </row>
    <row r="56" spans="1:21" s="228" customFormat="1">
      <c r="B56" s="229"/>
      <c r="C56" s="230"/>
      <c r="D56" s="231"/>
      <c r="E56" s="302"/>
      <c r="F56" s="233"/>
      <c r="G56" s="291"/>
      <c r="H56" s="292"/>
      <c r="I56" s="298"/>
      <c r="J56" s="298"/>
      <c r="L56" s="293"/>
      <c r="M56" s="229"/>
      <c r="N56" s="240"/>
      <c r="O56" s="294">
        <f t="shared" ref="O56:O57" si="9">IF(N56&lt;&gt;0,$O$1,0)</f>
        <v>0</v>
      </c>
      <c r="P56" s="295"/>
      <c r="R56" s="279">
        <f>IF(O56=100%,N56,IF(N56*O56&gt;999999,ROUNDDOWN(N56*O56,-4),IF(N56*O56&gt;99999,ROUNDDOWN(N56*O56,-3),IF(N56*O56&gt;9999,ROUNDDOWN(N56*O56,-2),ROUNDDOWN(N56*O56,-1)))))</f>
        <v>0</v>
      </c>
    </row>
    <row r="57" spans="1:21" s="228" customFormat="1">
      <c r="A57" s="255"/>
      <c r="B57" s="244"/>
      <c r="C57" s="258"/>
      <c r="D57" s="259"/>
      <c r="E57" s="247"/>
      <c r="F57" s="248"/>
      <c r="G57" s="282">
        <f>P57</f>
        <v>0</v>
      </c>
      <c r="H57" s="297">
        <f>ROUND(E57*G57,2)</f>
        <v>0</v>
      </c>
      <c r="I57" s="299"/>
      <c r="J57" s="303"/>
      <c r="K57" s="300"/>
      <c r="L57" s="301"/>
      <c r="M57" s="229"/>
      <c r="N57" s="252"/>
      <c r="O57" s="288">
        <f t="shared" si="9"/>
        <v>0</v>
      </c>
      <c r="P57" s="289">
        <f>IF(AND(O57=100%,N57=(N57+R56)),N57,IF(R56+R57&gt;999999,ROUNDDOWN(R56+R57,-4),IF(R56+R57&gt;99999,ROUNDDOWN(R56+R57,-3),IF(R56+R57&gt;9999,ROUNDDOWN(R56+R57,-2),ROUNDDOWN(R56+R57,-1)))))</f>
        <v>0</v>
      </c>
      <c r="Q57" s="255"/>
      <c r="R57" s="279">
        <f>IF(O57=100%,N57,IF(N57*O57&gt;999999,ROUNDDOWN(N57*O57,-4),IF(N57*O57&gt;99999,ROUNDDOWN(N57*O57,-3),IF(N57*O57&gt;9999,ROUNDDOWN(N57*O57,-2),ROUNDDOWN(N57*O57,-1)))))</f>
        <v>0</v>
      </c>
    </row>
    <row r="58" spans="1:21" s="228" customFormat="1">
      <c r="B58" s="229"/>
      <c r="C58" s="230"/>
      <c r="D58" s="231"/>
      <c r="E58" s="290"/>
      <c r="F58" s="233"/>
      <c r="G58" s="291"/>
      <c r="H58" s="292"/>
      <c r="I58" s="298"/>
      <c r="J58" s="298"/>
      <c r="L58" s="293"/>
      <c r="M58" s="229"/>
      <c r="N58" s="240"/>
      <c r="O58" s="294"/>
      <c r="P58" s="295"/>
      <c r="R58" s="279">
        <f t="shared" ref="R58:R79" si="10">IF(O58=100%,N58,IF(N58*O58&gt;999999,ROUNDDOWN(N58*O58,-4),IF(N58*O58&gt;99999,ROUNDDOWN(N58*O58,-3),IF(N58*O58&gt;9999,ROUNDDOWN(N58*O58,-2),ROUNDDOWN(N58*O58,-1)))))</f>
        <v>0</v>
      </c>
    </row>
    <row r="59" spans="1:21" s="228" customFormat="1">
      <c r="B59" s="244"/>
      <c r="C59" s="299"/>
      <c r="D59" s="246"/>
      <c r="E59" s="247"/>
      <c r="F59" s="248"/>
      <c r="G59" s="282">
        <f>P59</f>
        <v>0</v>
      </c>
      <c r="H59" s="297">
        <f>ROUND(E59*G59,2)</f>
        <v>0</v>
      </c>
      <c r="I59" s="285"/>
      <c r="J59" s="303"/>
      <c r="K59" s="285"/>
      <c r="L59" s="286"/>
      <c r="M59" s="229"/>
      <c r="N59" s="252"/>
      <c r="O59" s="288">
        <f t="shared" ref="O59:O79" si="11">IF(N59&lt;&gt;0,$O$1,0)</f>
        <v>0</v>
      </c>
      <c r="P59" s="289">
        <f>IF(AND(O59=100%,N59=(N59+R58)),N59,IF(R58+R59&gt;999999,ROUNDDOWN(R58+R59,-4),IF(R58+R59&gt;99999,ROUNDDOWN(R58+R59,-3),IF(R58+R59&gt;9999,ROUNDDOWN(R58+R59,-2),ROUNDDOWN(R58+R59,-1)))))</f>
        <v>0</v>
      </c>
      <c r="Q59" s="255"/>
      <c r="R59" s="279">
        <f t="shared" si="10"/>
        <v>0</v>
      </c>
    </row>
    <row r="60" spans="1:21" s="228" customFormat="1">
      <c r="B60" s="229"/>
      <c r="C60" s="230"/>
      <c r="D60" s="231"/>
      <c r="E60" s="290"/>
      <c r="F60" s="233"/>
      <c r="G60" s="291"/>
      <c r="H60" s="292"/>
      <c r="K60" s="238"/>
      <c r="L60" s="293"/>
      <c r="M60" s="229"/>
      <c r="N60" s="240"/>
      <c r="O60" s="294">
        <f t="shared" si="11"/>
        <v>0</v>
      </c>
      <c r="P60" s="295"/>
      <c r="R60" s="279">
        <f t="shared" si="10"/>
        <v>0</v>
      </c>
      <c r="S60" s="280"/>
      <c r="T60" s="280"/>
      <c r="U60" s="280"/>
    </row>
    <row r="61" spans="1:21" s="228" customFormat="1">
      <c r="B61" s="244"/>
      <c r="C61" s="299"/>
      <c r="D61" s="246"/>
      <c r="E61" s="296"/>
      <c r="F61" s="248"/>
      <c r="G61" s="282">
        <f>P61</f>
        <v>0</v>
      </c>
      <c r="H61" s="297">
        <f>ROUND(E61*G61,2)</f>
        <v>0</v>
      </c>
      <c r="I61" s="285"/>
      <c r="J61" s="285"/>
      <c r="K61" s="285"/>
      <c r="L61" s="286"/>
      <c r="M61" s="229"/>
      <c r="N61" s="252"/>
      <c r="O61" s="288">
        <f t="shared" si="11"/>
        <v>0</v>
      </c>
      <c r="P61" s="289">
        <f>IF(AND(O61=100%,N61=(N61+R60)),N61,IF(R60+R61&gt;999999,ROUNDDOWN(R60+R61,-4),IF(R60+R61&gt;99999,ROUNDDOWN(R60+R61,-3),IF(R60+R61&gt;9999,ROUNDDOWN(R60+R61,-2),ROUNDDOWN(R60+R61,-1)))))</f>
        <v>0</v>
      </c>
      <c r="Q61" s="255"/>
      <c r="R61" s="279">
        <f t="shared" si="10"/>
        <v>0</v>
      </c>
      <c r="S61" s="280"/>
      <c r="T61" s="280"/>
      <c r="U61" s="280"/>
    </row>
    <row r="62" spans="1:21" s="228" customFormat="1">
      <c r="B62" s="229"/>
      <c r="C62" s="230"/>
      <c r="D62" s="231"/>
      <c r="E62" s="290"/>
      <c r="F62" s="233"/>
      <c r="G62" s="291"/>
      <c r="H62" s="292"/>
      <c r="L62" s="293"/>
      <c r="M62" s="229"/>
      <c r="N62" s="240"/>
      <c r="O62" s="294">
        <f t="shared" si="11"/>
        <v>0</v>
      </c>
      <c r="P62" s="295"/>
      <c r="R62" s="279">
        <f t="shared" si="10"/>
        <v>0</v>
      </c>
      <c r="S62" s="280"/>
      <c r="T62" s="280"/>
      <c r="U62" s="280"/>
    </row>
    <row r="63" spans="1:21" s="228" customFormat="1">
      <c r="B63" s="244"/>
      <c r="C63" s="299"/>
      <c r="D63" s="246"/>
      <c r="E63" s="296"/>
      <c r="F63" s="248"/>
      <c r="G63" s="282">
        <f>P63</f>
        <v>0</v>
      </c>
      <c r="H63" s="297">
        <f>ROUND(E63*G63,2)</f>
        <v>0</v>
      </c>
      <c r="I63" s="285"/>
      <c r="J63" s="285"/>
      <c r="K63" s="285"/>
      <c r="L63" s="286"/>
      <c r="M63" s="229"/>
      <c r="N63" s="252"/>
      <c r="O63" s="288">
        <f t="shared" si="11"/>
        <v>0</v>
      </c>
      <c r="P63" s="289">
        <f>IF(AND(O63=100%,N63=(N63+R62)),N63,IF(R62+R63&gt;999999,ROUNDDOWN(R62+R63,-4),IF(R62+R63&gt;99999,ROUNDDOWN(R62+R63,-3),IF(R62+R63&gt;9999,ROUNDDOWN(R62+R63,-2),ROUNDDOWN(R62+R63,-1)))))</f>
        <v>0</v>
      </c>
      <c r="Q63" s="255"/>
      <c r="R63" s="279">
        <f t="shared" si="10"/>
        <v>0</v>
      </c>
      <c r="S63" s="280"/>
      <c r="T63" s="280"/>
      <c r="U63" s="280"/>
    </row>
    <row r="64" spans="1:21" s="228" customFormat="1">
      <c r="B64" s="229"/>
      <c r="C64" s="230"/>
      <c r="D64" s="231"/>
      <c r="E64" s="290"/>
      <c r="F64" s="233"/>
      <c r="G64" s="291"/>
      <c r="H64" s="292"/>
      <c r="L64" s="293"/>
      <c r="M64" s="229"/>
      <c r="N64" s="240"/>
      <c r="O64" s="294">
        <f t="shared" si="11"/>
        <v>0</v>
      </c>
      <c r="P64" s="295"/>
      <c r="R64" s="279">
        <f t="shared" si="10"/>
        <v>0</v>
      </c>
      <c r="S64" s="280"/>
      <c r="T64" s="280"/>
      <c r="U64" s="280"/>
    </row>
    <row r="65" spans="2:21" s="228" customFormat="1">
      <c r="B65" s="244"/>
      <c r="C65" s="299"/>
      <c r="D65" s="246"/>
      <c r="E65" s="296"/>
      <c r="F65" s="248"/>
      <c r="G65" s="282">
        <f>P65</f>
        <v>0</v>
      </c>
      <c r="H65" s="297">
        <f>ROUND(E65*G65,2)</f>
        <v>0</v>
      </c>
      <c r="I65" s="304"/>
      <c r="J65" s="304"/>
      <c r="K65" s="285"/>
      <c r="L65" s="286"/>
      <c r="M65" s="229"/>
      <c r="N65" s="252"/>
      <c r="O65" s="288">
        <f t="shared" si="11"/>
        <v>0</v>
      </c>
      <c r="P65" s="289">
        <f>IF(AND(O65=100%,N65=(N65+R64)),N65,IF(R64+R65&gt;999999,ROUNDDOWN(R64+R65,-4),IF(R64+R65&gt;99999,ROUNDDOWN(R64+R65,-3),IF(R64+R65&gt;9999,ROUNDDOWN(R64+R65,-2),ROUNDDOWN(R64+R65,-1)))))</f>
        <v>0</v>
      </c>
      <c r="Q65" s="255"/>
      <c r="R65" s="279">
        <f t="shared" si="10"/>
        <v>0</v>
      </c>
      <c r="S65" s="280"/>
      <c r="T65" s="280"/>
      <c r="U65" s="280"/>
    </row>
    <row r="66" spans="2:21" s="228" customFormat="1">
      <c r="B66" s="229"/>
      <c r="C66" s="230"/>
      <c r="D66" s="231"/>
      <c r="E66" s="290"/>
      <c r="F66" s="233"/>
      <c r="G66" s="291"/>
      <c r="H66" s="292"/>
      <c r="L66" s="293"/>
      <c r="M66" s="229"/>
      <c r="N66" s="240"/>
      <c r="O66" s="294">
        <f t="shared" si="11"/>
        <v>0</v>
      </c>
      <c r="P66" s="295"/>
      <c r="R66" s="279">
        <f t="shared" si="10"/>
        <v>0</v>
      </c>
      <c r="S66" s="280"/>
      <c r="T66" s="280"/>
      <c r="U66" s="280"/>
    </row>
    <row r="67" spans="2:21" s="228" customFormat="1">
      <c r="B67" s="244"/>
      <c r="C67" s="299"/>
      <c r="D67" s="246"/>
      <c r="E67" s="296"/>
      <c r="F67" s="248"/>
      <c r="G67" s="282">
        <f>P67</f>
        <v>0</v>
      </c>
      <c r="H67" s="297">
        <f>ROUND(E67*G67,2)</f>
        <v>0</v>
      </c>
      <c r="I67" s="285"/>
      <c r="J67" s="285"/>
      <c r="K67" s="285"/>
      <c r="L67" s="286"/>
      <c r="M67" s="229"/>
      <c r="N67" s="252"/>
      <c r="O67" s="288">
        <f t="shared" si="11"/>
        <v>0</v>
      </c>
      <c r="P67" s="289">
        <f>IF(AND(O67=100%,N67=(N67+R66)),N67,IF(R66+R67&gt;999999,ROUNDDOWN(R66+R67,-4),IF(R66+R67&gt;99999,ROUNDDOWN(R66+R67,-3),IF(R66+R67&gt;9999,ROUNDDOWN(R66+R67,-2),ROUNDDOWN(R66+R67,-1)))))</f>
        <v>0</v>
      </c>
      <c r="Q67" s="255"/>
      <c r="R67" s="279">
        <f t="shared" si="10"/>
        <v>0</v>
      </c>
      <c r="S67" s="280"/>
      <c r="T67" s="280"/>
      <c r="U67" s="280"/>
    </row>
    <row r="68" spans="2:21" s="228" customFormat="1">
      <c r="B68" s="229"/>
      <c r="C68" s="230"/>
      <c r="D68" s="231"/>
      <c r="E68" s="290"/>
      <c r="F68" s="233"/>
      <c r="G68" s="291"/>
      <c r="H68" s="292"/>
      <c r="L68" s="293"/>
      <c r="M68" s="229"/>
      <c r="N68" s="240"/>
      <c r="O68" s="294">
        <f t="shared" si="11"/>
        <v>0</v>
      </c>
      <c r="P68" s="295"/>
      <c r="R68" s="279">
        <f t="shared" si="10"/>
        <v>0</v>
      </c>
      <c r="S68" s="280"/>
      <c r="T68" s="280"/>
      <c r="U68" s="280"/>
    </row>
    <row r="69" spans="2:21" s="228" customFormat="1">
      <c r="B69" s="244"/>
      <c r="C69" s="299"/>
      <c r="D69" s="246"/>
      <c r="E69" s="296"/>
      <c r="F69" s="248"/>
      <c r="G69" s="282">
        <f>P69</f>
        <v>0</v>
      </c>
      <c r="H69" s="297">
        <f>ROUND(E69*G69,2)</f>
        <v>0</v>
      </c>
      <c r="I69" s="305"/>
      <c r="J69" s="305"/>
      <c r="K69" s="260"/>
      <c r="L69" s="286"/>
      <c r="M69" s="229"/>
      <c r="N69" s="252"/>
      <c r="O69" s="288">
        <f t="shared" si="11"/>
        <v>0</v>
      </c>
      <c r="P69" s="289">
        <f>IF(AND(O69=100%,N69=(N69+R68)),N69,IF(R68+R69&gt;999999,ROUNDDOWN(R68+R69,-4),IF(R68+R69&gt;99999,ROUNDDOWN(R68+R69,-3),IF(R68+R69&gt;9999,ROUNDDOWN(R68+R69,-2),ROUNDDOWN(R68+R69,-1)))))</f>
        <v>0</v>
      </c>
      <c r="Q69" s="255"/>
      <c r="R69" s="279">
        <f t="shared" si="10"/>
        <v>0</v>
      </c>
      <c r="S69" s="280"/>
      <c r="T69" s="280"/>
      <c r="U69" s="280"/>
    </row>
    <row r="70" spans="2:21" s="228" customFormat="1">
      <c r="B70" s="229"/>
      <c r="C70" s="230"/>
      <c r="D70" s="231"/>
      <c r="E70" s="290"/>
      <c r="F70" s="233"/>
      <c r="G70" s="291"/>
      <c r="H70" s="292"/>
      <c r="L70" s="293"/>
      <c r="M70" s="229"/>
      <c r="N70" s="240"/>
      <c r="O70" s="294">
        <f t="shared" si="11"/>
        <v>0</v>
      </c>
      <c r="P70" s="295"/>
      <c r="R70" s="279">
        <f t="shared" si="10"/>
        <v>0</v>
      </c>
      <c r="S70" s="280"/>
      <c r="T70" s="280"/>
      <c r="U70" s="280"/>
    </row>
    <row r="71" spans="2:21" s="228" customFormat="1">
      <c r="B71" s="244"/>
      <c r="C71" s="299"/>
      <c r="D71" s="246"/>
      <c r="E71" s="296"/>
      <c r="F71" s="248"/>
      <c r="G71" s="282">
        <f>P71</f>
        <v>0</v>
      </c>
      <c r="H71" s="297">
        <f>ROUND(E71*G71,2)</f>
        <v>0</v>
      </c>
      <c r="I71" s="285"/>
      <c r="J71" s="285"/>
      <c r="K71" s="285"/>
      <c r="L71" s="286"/>
      <c r="M71" s="229"/>
      <c r="N71" s="252"/>
      <c r="O71" s="288">
        <f t="shared" si="11"/>
        <v>0</v>
      </c>
      <c r="P71" s="289">
        <f>IF(AND(O71=100%,N71=(N71+R70)),N71,IF(R70+R71&gt;999999,ROUNDDOWN(R70+R71,-4),IF(R70+R71&gt;99999,ROUNDDOWN(R70+R71,-3),IF(R70+R71&gt;9999,ROUNDDOWN(R70+R71,-2),ROUNDDOWN(R70+R71,-1)))))</f>
        <v>0</v>
      </c>
      <c r="Q71" s="255"/>
      <c r="R71" s="279">
        <f t="shared" si="10"/>
        <v>0</v>
      </c>
      <c r="S71" s="280"/>
      <c r="T71" s="280"/>
      <c r="U71" s="280"/>
    </row>
    <row r="72" spans="2:21" s="228" customFormat="1">
      <c r="B72" s="229"/>
      <c r="C72" s="230"/>
      <c r="D72" s="231"/>
      <c r="E72" s="290"/>
      <c r="F72" s="233"/>
      <c r="G72" s="291"/>
      <c r="H72" s="292"/>
      <c r="L72" s="293"/>
      <c r="M72" s="229"/>
      <c r="N72" s="240"/>
      <c r="O72" s="294">
        <f t="shared" si="11"/>
        <v>0</v>
      </c>
      <c r="P72" s="295"/>
      <c r="R72" s="279">
        <f t="shared" si="10"/>
        <v>0</v>
      </c>
      <c r="S72" s="280"/>
      <c r="T72" s="280"/>
      <c r="U72" s="280"/>
    </row>
    <row r="73" spans="2:21" s="228" customFormat="1">
      <c r="B73" s="244"/>
      <c r="C73" s="299"/>
      <c r="D73" s="246"/>
      <c r="E73" s="296"/>
      <c r="F73" s="248"/>
      <c r="G73" s="282">
        <f>P73</f>
        <v>0</v>
      </c>
      <c r="H73" s="297">
        <f>ROUND(E73*G73,2)</f>
        <v>0</v>
      </c>
      <c r="I73" s="285"/>
      <c r="J73" s="285"/>
      <c r="K73" s="285"/>
      <c r="L73" s="286"/>
      <c r="M73" s="229"/>
      <c r="N73" s="252"/>
      <c r="O73" s="288">
        <f t="shared" si="11"/>
        <v>0</v>
      </c>
      <c r="P73" s="289">
        <f>IF(AND(O73=100%,N73=(N73+R72)),N73,IF(R72+R73&gt;999999,ROUNDDOWN(R72+R73,-4),IF(R72+R73&gt;99999,ROUNDDOWN(R72+R73,-3),IF(R72+R73&gt;9999,ROUNDDOWN(R72+R73,-2),ROUNDDOWN(R72+R73,-1)))))</f>
        <v>0</v>
      </c>
      <c r="Q73" s="255"/>
      <c r="R73" s="279">
        <f t="shared" si="10"/>
        <v>0</v>
      </c>
      <c r="S73" s="280"/>
      <c r="T73" s="280"/>
      <c r="U73" s="280"/>
    </row>
    <row r="74" spans="2:21" s="228" customFormat="1">
      <c r="B74" s="229"/>
      <c r="C74" s="230"/>
      <c r="D74" s="231"/>
      <c r="E74" s="290"/>
      <c r="F74" s="233"/>
      <c r="G74" s="291"/>
      <c r="H74" s="292"/>
      <c r="L74" s="293"/>
      <c r="M74" s="229"/>
      <c r="N74" s="306"/>
      <c r="O74" s="294">
        <f t="shared" si="11"/>
        <v>0</v>
      </c>
      <c r="P74" s="295"/>
      <c r="R74" s="279">
        <f t="shared" si="10"/>
        <v>0</v>
      </c>
      <c r="S74" s="280"/>
      <c r="T74" s="280"/>
      <c r="U74" s="280"/>
    </row>
    <row r="75" spans="2:21" s="228" customFormat="1">
      <c r="B75" s="244"/>
      <c r="C75" s="299"/>
      <c r="D75" s="246"/>
      <c r="E75" s="296"/>
      <c r="F75" s="248"/>
      <c r="G75" s="282">
        <f>P75</f>
        <v>0</v>
      </c>
      <c r="H75" s="297">
        <f>ROUND(E75*G75,2)</f>
        <v>0</v>
      </c>
      <c r="I75" s="285"/>
      <c r="J75" s="285"/>
      <c r="K75" s="285"/>
      <c r="L75" s="286"/>
      <c r="M75" s="229"/>
      <c r="N75" s="307"/>
      <c r="O75" s="288">
        <f t="shared" si="11"/>
        <v>0</v>
      </c>
      <c r="P75" s="289">
        <f>IF(AND(O75=100%,N75=(N75+R74)),N75,IF(R74+R75&gt;999999,ROUNDDOWN(R74+R75,-4),IF(R74+R75&gt;99999,ROUNDDOWN(R74+R75,-3),IF(R74+R75&gt;9999,ROUNDDOWN(R74+R75,-2),ROUNDDOWN(R74+R75,-1)))))</f>
        <v>0</v>
      </c>
      <c r="Q75" s="255"/>
      <c r="R75" s="279">
        <f t="shared" si="10"/>
        <v>0</v>
      </c>
      <c r="S75" s="280"/>
      <c r="T75" s="280"/>
      <c r="U75" s="280"/>
    </row>
    <row r="76" spans="2:21" s="228" customFormat="1">
      <c r="B76" s="229"/>
      <c r="C76" s="230"/>
      <c r="D76" s="231"/>
      <c r="E76" s="290"/>
      <c r="F76" s="233"/>
      <c r="G76" s="291"/>
      <c r="H76" s="308"/>
      <c r="L76" s="293"/>
      <c r="M76" s="229"/>
      <c r="N76" s="309"/>
      <c r="O76" s="294">
        <f t="shared" si="11"/>
        <v>0</v>
      </c>
      <c r="P76" s="295"/>
      <c r="R76" s="279">
        <f t="shared" si="10"/>
        <v>0</v>
      </c>
      <c r="S76" s="280"/>
      <c r="T76" s="280"/>
      <c r="U76" s="280"/>
    </row>
    <row r="77" spans="2:21" s="228" customFormat="1">
      <c r="B77" s="244"/>
      <c r="C77" s="310" t="s">
        <v>15</v>
      </c>
      <c r="D77" s="246"/>
      <c r="E77" s="296"/>
      <c r="F77" s="248"/>
      <c r="G77" s="282">
        <f>P77</f>
        <v>0</v>
      </c>
      <c r="H77" s="282">
        <f>SUM(H46:H75)</f>
        <v>0</v>
      </c>
      <c r="I77" s="260"/>
      <c r="J77" s="260"/>
      <c r="K77" s="311"/>
      <c r="L77" s="286"/>
      <c r="M77" s="229"/>
      <c r="N77" s="307"/>
      <c r="O77" s="288">
        <f t="shared" si="11"/>
        <v>0</v>
      </c>
      <c r="P77" s="289">
        <f>IF(AND(O77=100%,N77=(N77+R76)),N77,IF(R76+R77&gt;999999,ROUNDDOWN(R76+R77,-4),IF(R76+R77&gt;99999,ROUNDDOWN(R76+R77,-3),IF(R76+R77&gt;9999,ROUNDDOWN(R76+R77,-2),ROUNDDOWN(R76+R77,-1)))))</f>
        <v>0</v>
      </c>
      <c r="Q77" s="255"/>
      <c r="R77" s="279">
        <f t="shared" si="10"/>
        <v>0</v>
      </c>
      <c r="S77" s="280"/>
      <c r="T77" s="280"/>
      <c r="U77" s="280"/>
    </row>
    <row r="78" spans="2:21" s="228" customFormat="1">
      <c r="B78" s="229"/>
      <c r="C78" s="230"/>
      <c r="D78" s="231"/>
      <c r="E78" s="290"/>
      <c r="F78" s="233"/>
      <c r="G78" s="291"/>
      <c r="H78" s="308"/>
      <c r="L78" s="293"/>
      <c r="M78" s="229"/>
      <c r="N78" s="309"/>
      <c r="O78" s="294">
        <f t="shared" si="11"/>
        <v>0</v>
      </c>
      <c r="P78" s="295"/>
      <c r="R78" s="279">
        <f t="shared" si="10"/>
        <v>0</v>
      </c>
      <c r="S78" s="280"/>
      <c r="T78" s="280"/>
      <c r="U78" s="280"/>
    </row>
    <row r="79" spans="2:21" s="228" customFormat="1">
      <c r="B79" s="312"/>
      <c r="C79" s="313" t="s">
        <v>33</v>
      </c>
      <c r="D79" s="314"/>
      <c r="E79" s="315"/>
      <c r="F79" s="316"/>
      <c r="G79" s="317">
        <f>P79</f>
        <v>0</v>
      </c>
      <c r="H79" s="317">
        <f>IF(H77&gt;999999,ROUND(H77,-4),IF(H77&gt;99999,ROUND(H77,-3),IF(H77&gt;9999,ROUND(H77,-2),IF(H77&gt;999,ROUND(H77,-1),IF(H77&gt;99,ROUND(H77,-1),ROUND(H77,0))))))</f>
        <v>0</v>
      </c>
      <c r="I79" s="318"/>
      <c r="J79" s="319"/>
      <c r="K79" s="319"/>
      <c r="L79" s="320"/>
      <c r="M79" s="229"/>
      <c r="N79" s="321"/>
      <c r="O79" s="322">
        <f t="shared" si="11"/>
        <v>0</v>
      </c>
      <c r="P79" s="323">
        <f>IF(AND(O79=100%,N79=(N79+R78)),N79,IF(R78+R79&gt;999999,ROUNDDOWN(R78+R79,-4),IF(R78+R79&gt;99999,ROUNDDOWN(R78+R79,-3),IF(R78+R79&gt;9999,ROUNDDOWN(R78+R79,-2),ROUNDDOWN(R78+R79,-1)))))</f>
        <v>0</v>
      </c>
      <c r="Q79" s="255"/>
      <c r="R79" s="279">
        <f t="shared" si="10"/>
        <v>0</v>
      </c>
      <c r="S79" s="280"/>
      <c r="T79" s="280"/>
      <c r="U79" s="280"/>
    </row>
  </sheetData>
  <mergeCells count="8">
    <mergeCell ref="R6:R7"/>
    <mergeCell ref="H6:H7"/>
    <mergeCell ref="I6:L7"/>
    <mergeCell ref="B6:C7"/>
    <mergeCell ref="D6:D7"/>
    <mergeCell ref="E6:E7"/>
    <mergeCell ref="F6:F7"/>
    <mergeCell ref="G6:G7"/>
  </mergeCells>
  <phoneticPr fontId="9"/>
  <conditionalFormatting sqref="E5">
    <cfRule type="cellIs" dxfId="0" priority="1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fitToWidth="0" fitToHeight="0" orientation="landscape" useFirstPageNumber="1" r:id="rId1"/>
  <headerFooter alignWithMargins="0">
    <oddHeader>&amp;C&amp;"ＭＳ Ｐ明朝,標準"
&amp;F</oddHeader>
    <oddFooter>&amp;C&amp;"ＭＳ 明朝,標準"
&amp;"ＭＳ Ｐ明朝,標準"
&amp;A&amp;R&amp;"ＭＳ Ｐ明朝,標準"&amp;UNo.　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12</vt:i4>
      </vt:variant>
    </vt:vector>
  </HeadingPairs>
  <TitlesOfParts>
    <vt:vector size="19" baseType="lpstr">
      <vt:lpstr>表紙</vt:lpstr>
      <vt:lpstr>工事概要</vt:lpstr>
      <vt:lpstr>種目別内訳</vt:lpstr>
      <vt:lpstr>科目別内訳</vt:lpstr>
      <vt:lpstr>細目別内訳</vt:lpstr>
      <vt:lpstr>共通仮設費(積上げ)</vt:lpstr>
      <vt:lpstr>×複合単価</vt:lpstr>
      <vt:lpstr>×複合単価!Print_Area</vt:lpstr>
      <vt:lpstr>科目別内訳!Print_Area</vt:lpstr>
      <vt:lpstr>'共通仮設費(積上げ)'!Print_Area</vt:lpstr>
      <vt:lpstr>工事概要!Print_Area</vt:lpstr>
      <vt:lpstr>細目別内訳!Print_Area</vt:lpstr>
      <vt:lpstr>種目別内訳!Print_Area</vt:lpstr>
      <vt:lpstr>表紙!Print_Area</vt:lpstr>
      <vt:lpstr>×複合単価!Print_Titles</vt:lpstr>
      <vt:lpstr>科目別内訳!Print_Titles</vt:lpstr>
      <vt:lpstr>'共通仮設費(積上げ)'!Print_Titles</vt:lpstr>
      <vt:lpstr>細目別内訳!Print_Titles</vt:lpstr>
      <vt:lpstr>種目別内訳!Print_Titles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Administrator</cp:lastModifiedBy>
  <cp:lastPrinted>2026-09-25T23:15:09Z</cp:lastPrinted>
  <dcterms:created xsi:type="dcterms:W3CDTF">2022-03-01T01:45:39Z</dcterms:created>
  <dcterms:modified xsi:type="dcterms:W3CDTF">2026-09-26T00:24:49Z</dcterms:modified>
</cp:coreProperties>
</file>