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60.1\総務\総務共有フォルダ\工事等関係\令和８年度\旧徳王子屯所解体工事\(消第08028号）旧徳王子屯所解体工事\"/>
    </mc:Choice>
  </mc:AlternateContent>
  <xr:revisionPtr revIDLastSave="0" documentId="13_ncr:1_{196C668F-F5A3-4F82-9F55-B0703826CE6C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表紙" sheetId="65" r:id="rId1"/>
    <sheet name="工事概要" sheetId="66" r:id="rId2"/>
    <sheet name="種目別内訳" sheetId="8" r:id="rId3"/>
    <sheet name="科目別内訳" sheetId="22" r:id="rId4"/>
    <sheet name="中科目別内訳" sheetId="63" r:id="rId5"/>
    <sheet name="細目別内訳（建築）" sheetId="39" r:id="rId6"/>
    <sheet name="細目別内訳（設備）" sheetId="64" r:id="rId7"/>
    <sheet name="細目別内訳（外構）" sheetId="5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" localSheetId="5">[1]実験研究棟細目!#REF!</definedName>
    <definedName name="_" localSheetId="6">[1]実験研究棟細目!#REF!</definedName>
    <definedName name="_" localSheetId="4">[1]実験研究棟細目!#REF!</definedName>
    <definedName name="_">[1]実験研究棟細目!#REF!</definedName>
    <definedName name="_1号様式印刷" localSheetId="7">#REF!</definedName>
    <definedName name="_1号様式印刷" localSheetId="5">#REF!</definedName>
    <definedName name="_1号様式印刷" localSheetId="6">#REF!</definedName>
    <definedName name="_1号様式印刷" localSheetId="2">#REF!</definedName>
    <definedName name="_1号様式印刷" localSheetId="4">#REF!</definedName>
    <definedName name="_1号様式印刷">#REF!</definedName>
    <definedName name="_2号様式" localSheetId="7">#REF!</definedName>
    <definedName name="_2号様式" localSheetId="5">#REF!</definedName>
    <definedName name="_2号様式" localSheetId="6">#REF!</definedName>
    <definedName name="_2号様式" localSheetId="2">#REF!</definedName>
    <definedName name="_2号様式" localSheetId="4">#REF!</definedName>
    <definedName name="_2号様式">#REF!</definedName>
    <definedName name="_600V_CV" localSheetId="7">#REF!</definedName>
    <definedName name="_600V_CV" localSheetId="5">#REF!</definedName>
    <definedName name="_600V_CV" localSheetId="6">#REF!</definedName>
    <definedName name="_600V_CV" localSheetId="2">#REF!</definedName>
    <definedName name="_600V_CV" localSheetId="4">#REF!</definedName>
    <definedName name="_600V_CV">#REF!</definedName>
    <definedName name="_xlnm._FilterDatabase" localSheetId="7" hidden="1">'細目別内訳（外構）'!$I:$I</definedName>
    <definedName name="_xlnm._FilterDatabase" localSheetId="5" hidden="1">'細目別内訳（建築）'!$I:$I</definedName>
    <definedName name="_xlnm._FilterDatabase" localSheetId="6" hidden="1">'細目別内訳（設備）'!$I:$I</definedName>
    <definedName name="_Key1" localSheetId="5" hidden="1">[2]機器単価比較表!#REF!</definedName>
    <definedName name="_Key1" localSheetId="6" hidden="1">[2]機器単価比較表!#REF!</definedName>
    <definedName name="_Key1" localSheetId="4" hidden="1">[2]機器単価比較表!#REF!</definedName>
    <definedName name="_Key1" hidden="1">[2]機器単価比較表!#REF!</definedName>
    <definedName name="_Order1" hidden="1">255</definedName>
    <definedName name="_Sort" localSheetId="5" hidden="1">[2]機器単価比較表!#REF!</definedName>
    <definedName name="_Sort" localSheetId="6" hidden="1">[2]機器単価比較表!#REF!</definedName>
    <definedName name="_Sort" localSheetId="4" hidden="1">[2]機器単価比較表!#REF!</definedName>
    <definedName name="_Sort" hidden="1">[2]機器単価比較表!#REF!</definedName>
    <definedName name="_Table1_In1" localSheetId="5" hidden="1">[2]機器単価比較表!#REF!</definedName>
    <definedName name="_Table1_In1" localSheetId="6" hidden="1">[2]機器単価比較表!#REF!</definedName>
    <definedName name="_Table1_In1" localSheetId="4" hidden="1">[2]機器単価比較表!#REF!</definedName>
    <definedName name="_Table1_In1" hidden="1">[2]機器単価比較表!#REF!</definedName>
    <definedName name="_Table1_In2" localSheetId="5" hidden="1">[2]機器単価比較表!#REF!</definedName>
    <definedName name="_Table1_In2" localSheetId="6" hidden="1">[2]機器単価比較表!#REF!</definedName>
    <definedName name="_Table1_In2" localSheetId="4" hidden="1">[2]機器単価比較表!#REF!</definedName>
    <definedName name="_Table1_In2" hidden="1">[2]機器単価比較表!#REF!</definedName>
    <definedName name="_Table1_Out" localSheetId="5" hidden="1">[2]機器単価比較表!#REF!</definedName>
    <definedName name="_Table1_Out" localSheetId="6" hidden="1">[2]機器単価比較表!#REF!</definedName>
    <definedName name="_Table1_Out" localSheetId="4" hidden="1">[2]機器単価比較表!#REF!</definedName>
    <definedName name="_Table1_Out" hidden="1">[2]機器単価比較表!#REF!</definedName>
    <definedName name="\0" localSheetId="5">#REF!</definedName>
    <definedName name="\0" localSheetId="6">#REF!</definedName>
    <definedName name="\0" localSheetId="2">#REF!</definedName>
    <definedName name="\0" localSheetId="4">#REF!</definedName>
    <definedName name="\0">#REF!</definedName>
    <definedName name="\A" localSheetId="5">#REF!</definedName>
    <definedName name="\A" localSheetId="6">#REF!</definedName>
    <definedName name="\A" localSheetId="2">#REF!</definedName>
    <definedName name="\A" localSheetId="4">#REF!</definedName>
    <definedName name="\A">#REF!</definedName>
    <definedName name="\C" localSheetId="5">#REF!</definedName>
    <definedName name="\C" localSheetId="6">#REF!</definedName>
    <definedName name="\C" localSheetId="2">#REF!</definedName>
    <definedName name="\C" localSheetId="4">#REF!</definedName>
    <definedName name="\C">#REF!</definedName>
    <definedName name="\D" localSheetId="5">#REF!</definedName>
    <definedName name="\D" localSheetId="6">#REF!</definedName>
    <definedName name="\D" localSheetId="2">#REF!</definedName>
    <definedName name="\D" localSheetId="4">#REF!</definedName>
    <definedName name="\D">#REF!</definedName>
    <definedName name="\G" localSheetId="5">#REF!</definedName>
    <definedName name="\G" localSheetId="6">#REF!</definedName>
    <definedName name="\G" localSheetId="2">#REF!</definedName>
    <definedName name="\G" localSheetId="4">#REF!</definedName>
    <definedName name="\G">#REF!</definedName>
    <definedName name="\I" localSheetId="5">#REF!</definedName>
    <definedName name="\I" localSheetId="6">#REF!</definedName>
    <definedName name="\I" localSheetId="2">#REF!</definedName>
    <definedName name="\I" localSheetId="4">#REF!</definedName>
    <definedName name="\I">#REF!</definedName>
    <definedName name="\J" localSheetId="5">#REF!</definedName>
    <definedName name="\J" localSheetId="6">#REF!</definedName>
    <definedName name="\J" localSheetId="2">#REF!</definedName>
    <definedName name="\J" localSheetId="4">#REF!</definedName>
    <definedName name="\J">#REF!</definedName>
    <definedName name="\K" localSheetId="5">#REF!</definedName>
    <definedName name="\K" localSheetId="6">#REF!</definedName>
    <definedName name="\K" localSheetId="2">#REF!</definedName>
    <definedName name="\K" localSheetId="4">#REF!</definedName>
    <definedName name="\K">#REF!</definedName>
    <definedName name="\M" localSheetId="5">#REF!</definedName>
    <definedName name="\M" localSheetId="6">#REF!</definedName>
    <definedName name="\M" localSheetId="2">#REF!</definedName>
    <definedName name="\M" localSheetId="4">#REF!</definedName>
    <definedName name="\M">#REF!</definedName>
    <definedName name="\N" localSheetId="5">#REF!</definedName>
    <definedName name="\N" localSheetId="6">#REF!</definedName>
    <definedName name="\N" localSheetId="2">#REF!</definedName>
    <definedName name="\N" localSheetId="4">#REF!</definedName>
    <definedName name="\N">#REF!</definedName>
    <definedName name="\O" localSheetId="5">#REF!</definedName>
    <definedName name="\O" localSheetId="6">#REF!</definedName>
    <definedName name="\O" localSheetId="2">#REF!</definedName>
    <definedName name="\O" localSheetId="4">#REF!</definedName>
    <definedName name="\O">#REF!</definedName>
    <definedName name="\P" localSheetId="5">#REF!</definedName>
    <definedName name="\P" localSheetId="6">#REF!</definedName>
    <definedName name="\P" localSheetId="2">#REF!</definedName>
    <definedName name="\P" localSheetId="4">#REF!</definedName>
    <definedName name="\P">#REF!</definedName>
    <definedName name="\Q" localSheetId="5">#REF!</definedName>
    <definedName name="\Q" localSheetId="6">#REF!</definedName>
    <definedName name="\Q" localSheetId="2">#REF!</definedName>
    <definedName name="\Q" localSheetId="4">#REF!</definedName>
    <definedName name="\Q">#REF!</definedName>
    <definedName name="\R" localSheetId="5">#REF!</definedName>
    <definedName name="\R" localSheetId="6">#REF!</definedName>
    <definedName name="\R" localSheetId="2">#REF!</definedName>
    <definedName name="\R" localSheetId="4">#REF!</definedName>
    <definedName name="\R">#REF!</definedName>
    <definedName name="\S" localSheetId="5">#REF!</definedName>
    <definedName name="\S" localSheetId="6">#REF!</definedName>
    <definedName name="\S" localSheetId="2">#REF!</definedName>
    <definedName name="\S" localSheetId="4">#REF!</definedName>
    <definedName name="\S">#REF!</definedName>
    <definedName name="\T" localSheetId="5">#REF!</definedName>
    <definedName name="\T" localSheetId="6">#REF!</definedName>
    <definedName name="\T" localSheetId="2">#REF!</definedName>
    <definedName name="\T" localSheetId="4">#REF!</definedName>
    <definedName name="\T">#REF!</definedName>
    <definedName name="\V" localSheetId="5">#REF!</definedName>
    <definedName name="\V" localSheetId="6">#REF!</definedName>
    <definedName name="\V" localSheetId="2">#REF!</definedName>
    <definedName name="\V" localSheetId="4">#REF!</definedName>
    <definedName name="\V">#REF!</definedName>
    <definedName name="\W" localSheetId="5">#REF!</definedName>
    <definedName name="\W" localSheetId="6">#REF!</definedName>
    <definedName name="\W" localSheetId="2">#REF!</definedName>
    <definedName name="\W" localSheetId="4">#REF!</definedName>
    <definedName name="\W">#REF!</definedName>
    <definedName name="\X" localSheetId="5">#REF!</definedName>
    <definedName name="\X" localSheetId="6">#REF!</definedName>
    <definedName name="\X" localSheetId="2">#REF!</definedName>
    <definedName name="\X" localSheetId="4">#REF!</definedName>
    <definedName name="\X">#REF!</definedName>
    <definedName name="\Z" localSheetId="5">#REF!</definedName>
    <definedName name="\Z" localSheetId="6">#REF!</definedName>
    <definedName name="\Z" localSheetId="2">#REF!</definedName>
    <definedName name="\Z" localSheetId="4">#REF!</definedName>
    <definedName name="\Z">#REF!</definedName>
    <definedName name="A内訳書列幅" localSheetId="5">#REF!</definedName>
    <definedName name="A内訳書列幅" localSheetId="6">#REF!</definedName>
    <definedName name="A内訳書列幅" localSheetId="2">#REF!</definedName>
    <definedName name="A内訳書列幅" localSheetId="4">#REF!</definedName>
    <definedName name="A内訳書列幅">#REF!</definedName>
    <definedName name="B共通費列幅" localSheetId="5">#REF!</definedName>
    <definedName name="B共通費列幅" localSheetId="6">#REF!</definedName>
    <definedName name="B共通費列幅" localSheetId="2">#REF!</definedName>
    <definedName name="B共通費列幅" localSheetId="4">#REF!</definedName>
    <definedName name="B共通費列幅">#REF!</definedName>
    <definedName name="CODE" localSheetId="7">#REF!</definedName>
    <definedName name="CODE" localSheetId="5">#REF!</definedName>
    <definedName name="CODE" localSheetId="6">#REF!</definedName>
    <definedName name="CODE" localSheetId="2">#REF!</definedName>
    <definedName name="CODE" localSheetId="4">#REF!</definedName>
    <definedName name="CODE">#REF!</definedName>
    <definedName name="Criteria_MI" localSheetId="5">[2]機器単価比較表!#REF!</definedName>
    <definedName name="Criteria_MI" localSheetId="6">[2]機器単価比較表!#REF!</definedName>
    <definedName name="Criteria_MI" localSheetId="4">[2]機器単価比較表!#REF!</definedName>
    <definedName name="Criteria_MI">[2]機器単価比較表!#REF!</definedName>
    <definedName name="C単価表列幅" localSheetId="5">#REF!</definedName>
    <definedName name="C単価表列幅" localSheetId="6">#REF!</definedName>
    <definedName name="C単価表列幅" localSheetId="2">#REF!</definedName>
    <definedName name="C単価表列幅" localSheetId="4">#REF!</definedName>
    <definedName name="C単価表列幅">#REF!</definedName>
    <definedName name="DORYO_1">[3]掘削土量!$A$1:$G$353</definedName>
    <definedName name="DORYO_2">[3]掘削土量!$I$1:$O$1181</definedName>
    <definedName name="DORYO_3" localSheetId="5">#REF!</definedName>
    <definedName name="DORYO_3" localSheetId="6">#REF!</definedName>
    <definedName name="DORYO_3" localSheetId="2">#REF!</definedName>
    <definedName name="DORYO_3" localSheetId="4">#REF!</definedName>
    <definedName name="DORYO_3">#REF!</definedName>
    <definedName name="DORYO_4" localSheetId="5">#REF!</definedName>
    <definedName name="DORYO_4" localSheetId="6">#REF!</definedName>
    <definedName name="DORYO_4" localSheetId="2">#REF!</definedName>
    <definedName name="DORYO_4" localSheetId="4">#REF!</definedName>
    <definedName name="DORYO_4">#REF!</definedName>
    <definedName name="ＤＯＲＹＯＵ1" localSheetId="5">#REF!</definedName>
    <definedName name="ＤＯＲＹＯＵ1" localSheetId="6">#REF!</definedName>
    <definedName name="ＤＯＲＹＯＵ1" localSheetId="2">#REF!</definedName>
    <definedName name="ＤＯＲＹＯＵ1" localSheetId="4">#REF!</definedName>
    <definedName name="ＤＯＲＹＯＵ1">#REF!</definedName>
    <definedName name="D様式1列幅" localSheetId="5">#REF!</definedName>
    <definedName name="D様式1列幅" localSheetId="6">#REF!</definedName>
    <definedName name="D様式1列幅" localSheetId="2">#REF!</definedName>
    <definedName name="D様式1列幅" localSheetId="4">#REF!</definedName>
    <definedName name="D様式1列幅">#REF!</definedName>
    <definedName name="_xlnm.Extract" localSheetId="5">[2]機器単価比較表!#REF!</definedName>
    <definedName name="_xlnm.Extract" localSheetId="6">[2]機器単価比較表!#REF!</definedName>
    <definedName name="_xlnm.Extract" localSheetId="4">[2]機器単価比較表!#REF!</definedName>
    <definedName name="_xlnm.Extract">[2]機器単価比較表!#REF!</definedName>
    <definedName name="Extract_MI" localSheetId="5">[2]機器単価比較表!#REF!</definedName>
    <definedName name="Extract_MI" localSheetId="6">[2]機器単価比較表!#REF!</definedName>
    <definedName name="Extract_MI" localSheetId="4">[2]機器単価比較表!#REF!</definedName>
    <definedName name="Extract_MI">[2]機器単価比較表!#REF!</definedName>
    <definedName name="E様式1別紙列幅" localSheetId="5">#REF!</definedName>
    <definedName name="E様式1別紙列幅" localSheetId="6">#REF!</definedName>
    <definedName name="E様式1別紙列幅" localSheetId="2">#REF!</definedName>
    <definedName name="E様式1別紙列幅" localSheetId="4">#REF!</definedName>
    <definedName name="E様式1別紙列幅">#REF!</definedName>
    <definedName name="F様式2列幅" localSheetId="5">#REF!</definedName>
    <definedName name="F様式2列幅" localSheetId="6">#REF!</definedName>
    <definedName name="F様式2列幅" localSheetId="2">#REF!</definedName>
    <definedName name="F様式2列幅" localSheetId="4">#REF!</definedName>
    <definedName name="F様式2列幅">#REF!</definedName>
    <definedName name="J" localSheetId="5">#REF!</definedName>
    <definedName name="J" localSheetId="6">#REF!</definedName>
    <definedName name="J" localSheetId="2">#REF!</definedName>
    <definedName name="J" localSheetId="4">#REF!</definedName>
    <definedName name="J">#REF!</definedName>
    <definedName name="k" localSheetId="6">#REF!</definedName>
    <definedName name="k" localSheetId="4">#REF!</definedName>
    <definedName name="k">#REF!</definedName>
    <definedName name="n" localSheetId="5">#REF!</definedName>
    <definedName name="n" localSheetId="6">#REF!</definedName>
    <definedName name="n" localSheetId="2">#REF!</definedName>
    <definedName name="n" localSheetId="4">#REF!</definedName>
    <definedName name="n">#REF!</definedName>
    <definedName name="o" localSheetId="6">#REF!</definedName>
    <definedName name="o" localSheetId="4">#REF!</definedName>
    <definedName name="o">#REF!</definedName>
    <definedName name="p" localSheetId="6">#REF!</definedName>
    <definedName name="p" localSheetId="4">#REF!</definedName>
    <definedName name="p">#REF!</definedName>
    <definedName name="Pnint_Area" localSheetId="5">#REF!</definedName>
    <definedName name="Pnint_Area" localSheetId="6">#REF!</definedName>
    <definedName name="Pnint_Area" localSheetId="2">#REF!</definedName>
    <definedName name="Pnint_Area" localSheetId="4">#REF!</definedName>
    <definedName name="Pnint_Area">#REF!</definedName>
    <definedName name="Print_" localSheetId="5">#REF!</definedName>
    <definedName name="Print_" localSheetId="6">#REF!</definedName>
    <definedName name="Print_" localSheetId="2">#REF!</definedName>
    <definedName name="Print_" localSheetId="4">#REF!</definedName>
    <definedName name="Print_">#REF!</definedName>
    <definedName name="_xlnm.Print_Area" localSheetId="3">科目別内訳!$B$2:$L$37</definedName>
    <definedName name="_xlnm.Print_Area" localSheetId="1">工事概要!$B$2:$CT$42</definedName>
    <definedName name="_xlnm.Print_Area" localSheetId="7">'細目別内訳（外構）'!$C$2:$N$39</definedName>
    <definedName name="_xlnm.Print_Area" localSheetId="5">'細目別内訳（建築）'!$C$2:$N$147</definedName>
    <definedName name="_xlnm.Print_Area" localSheetId="6">'細目別内訳（設備）'!$C$2:$N$147</definedName>
    <definedName name="_xlnm.Print_Area" localSheetId="2">種目別内訳!$B$1:$T$38</definedName>
    <definedName name="_xlnm.Print_Area" localSheetId="4">中科目別内訳!$B$2:$K$39</definedName>
    <definedName name="_xlnm.Print_Area" localSheetId="0">表紙!$B$2:$CT$39</definedName>
    <definedName name="_xlnm.Print_Area">#REF!</definedName>
    <definedName name="PRINT_AREA_MI" localSheetId="6">#REF!</definedName>
    <definedName name="PRINT_AREA_MI" localSheetId="4">#REF!</definedName>
    <definedName name="PRINT_AREA_MI">#REF!</definedName>
    <definedName name="_xlnm.Print_Titles" localSheetId="3">科目別内訳!$2:$3</definedName>
    <definedName name="_xlnm.Print_Titles" localSheetId="7">'細目別内訳（外構）'!$C:$G,'細目別内訳（外構）'!$2:$3</definedName>
    <definedName name="_xlnm.Print_Titles" localSheetId="5">'細目別内訳（建築）'!$C:$G,'細目別内訳（建築）'!$2:$3</definedName>
    <definedName name="_xlnm.Print_Titles" localSheetId="6">'細目別内訳（設備）'!$C:$G,'細目別内訳（設備）'!$2:$3</definedName>
    <definedName name="_xlnm.Print_Titles" localSheetId="2">種目別内訳!$5:$6</definedName>
    <definedName name="_xlnm.Print_Titles" localSheetId="4">中科目別内訳!$2:$3</definedName>
    <definedName name="_xlnm.Print_Titles">#N/A</definedName>
    <definedName name="SB">[4]ﾃﾞｰﾀー!$D$3:$E$18</definedName>
    <definedName name="あ" localSheetId="5">#REF!</definedName>
    <definedName name="あ" localSheetId="6">#REF!</definedName>
    <definedName name="あ" localSheetId="2">#REF!</definedName>
    <definedName name="あ" localSheetId="4">#REF!</definedName>
    <definedName name="あ">#REF!</definedName>
    <definedName name="あああああああ" localSheetId="6">#REF!</definedName>
    <definedName name="あああああああ" localSheetId="4">#REF!</definedName>
    <definedName name="あああああああ">#REF!</definedName>
    <definedName name="ああああああああああ" localSheetId="6">#REF!</definedName>
    <definedName name="ああああああああああ" localSheetId="4">#REF!</definedName>
    <definedName name="ああああああああああ">#REF!</definedName>
    <definedName name="あああああああああああああ" localSheetId="6">#REF!</definedName>
    <definedName name="あああああああああああああ" localSheetId="4">#REF!</definedName>
    <definedName name="あああああああああああああ">#REF!</definedName>
    <definedName name="い" localSheetId="7">#REF!</definedName>
    <definedName name="い" localSheetId="5">#REF!</definedName>
    <definedName name="い" localSheetId="6">#REF!</definedName>
    <definedName name="い" localSheetId="2">#REF!</definedName>
    <definedName name="い" localSheetId="4">#REF!</definedName>
    <definedName name="い">#REF!</definedName>
    <definedName name="う" localSheetId="7">#REF!</definedName>
    <definedName name="う" localSheetId="5">#REF!</definedName>
    <definedName name="う" localSheetId="6">#REF!</definedName>
    <definedName name="う" localSheetId="2">#REF!</definedName>
    <definedName name="う" localSheetId="4">#REF!</definedName>
    <definedName name="う">#REF!</definedName>
    <definedName name="え" localSheetId="7">#REF!</definedName>
    <definedName name="え" localSheetId="5">#REF!</definedName>
    <definedName name="え" localSheetId="6">#REF!</definedName>
    <definedName name="え" localSheetId="2">#REF!</definedName>
    <definedName name="え" localSheetId="4">#REF!</definedName>
    <definedName name="え">#REF!</definedName>
    <definedName name="お" localSheetId="7">#REF!</definedName>
    <definedName name="お" localSheetId="5">#REF!</definedName>
    <definedName name="お" localSheetId="6">#REF!</definedName>
    <definedName name="お" localSheetId="2">#REF!</definedName>
    <definedName name="お" localSheetId="4">#REF!</definedName>
    <definedName name="お">#REF!</definedName>
    <definedName name="か" localSheetId="7">#REF!</definedName>
    <definedName name="か" localSheetId="5">#REF!</definedName>
    <definedName name="か" localSheetId="6">#REF!</definedName>
    <definedName name="か" localSheetId="2">#REF!</definedName>
    <definedName name="か" localSheetId="4">#REF!</definedName>
    <definedName name="か">#REF!</definedName>
    <definedName name="き" localSheetId="7">#REF!</definedName>
    <definedName name="き" localSheetId="5">#REF!</definedName>
    <definedName name="き" localSheetId="6">#REF!</definedName>
    <definedName name="き" localSheetId="2">#REF!</definedName>
    <definedName name="き" localSheetId="4">#REF!</definedName>
    <definedName name="き">#REF!</definedName>
    <definedName name="く" localSheetId="7">#REF!</definedName>
    <definedName name="く" localSheetId="5">#REF!</definedName>
    <definedName name="く" localSheetId="6">#REF!</definedName>
    <definedName name="く" localSheetId="2">#REF!</definedName>
    <definedName name="く" localSheetId="4">#REF!</definedName>
    <definedName name="く">#REF!</definedName>
    <definedName name="け" localSheetId="7">#REF!</definedName>
    <definedName name="け" localSheetId="5">#REF!</definedName>
    <definedName name="け" localSheetId="6">#REF!</definedName>
    <definedName name="け" localSheetId="2">#REF!</definedName>
    <definedName name="け" localSheetId="4">#REF!</definedName>
    <definedName name="け">#REF!</definedName>
    <definedName name="こ" localSheetId="7">#REF!</definedName>
    <definedName name="こ" localSheetId="5">#REF!</definedName>
    <definedName name="こ" localSheetId="6">#REF!</definedName>
    <definedName name="こ" localSheetId="2">#REF!</definedName>
    <definedName name="こ" localSheetId="4">#REF!</definedName>
    <definedName name="こ">#REF!</definedName>
    <definedName name="さ" localSheetId="7">#REF!</definedName>
    <definedName name="さ" localSheetId="5">#REF!</definedName>
    <definedName name="さ" localSheetId="6">#REF!</definedName>
    <definedName name="さ" localSheetId="2">#REF!</definedName>
    <definedName name="さ" localSheetId="4">#REF!</definedName>
    <definedName name="さ">#REF!</definedName>
    <definedName name="し" localSheetId="7">#REF!</definedName>
    <definedName name="し" localSheetId="5">#REF!</definedName>
    <definedName name="し" localSheetId="6">#REF!</definedName>
    <definedName name="し" localSheetId="2">#REF!</definedName>
    <definedName name="し" localSheetId="4">#REF!</definedName>
    <definedName name="し">#REF!</definedName>
    <definedName name="ダクト工" localSheetId="6">#REF!</definedName>
    <definedName name="ダクト工" localSheetId="4">#REF!</definedName>
    <definedName name="ダクト工">#REF!</definedName>
    <definedName name="はつり工" localSheetId="6">#REF!</definedName>
    <definedName name="はつり工" localSheetId="4">#REF!</definedName>
    <definedName name="はつり工">#REF!</definedName>
    <definedName name="バリ1" localSheetId="7">#REF!</definedName>
    <definedName name="バリ1" localSheetId="5">#REF!</definedName>
    <definedName name="バリ1" localSheetId="6">#REF!</definedName>
    <definedName name="バリ1" localSheetId="2">#REF!</definedName>
    <definedName name="バリ1" localSheetId="4">#REF!</definedName>
    <definedName name="バリ1">#REF!</definedName>
    <definedName name="バリ2" localSheetId="7">#REF!</definedName>
    <definedName name="バリ2" localSheetId="5">#REF!</definedName>
    <definedName name="バリ2" localSheetId="6">#REF!</definedName>
    <definedName name="バリ2" localSheetId="2">#REF!</definedName>
    <definedName name="バリ2" localSheetId="4">#REF!</definedName>
    <definedName name="バリ2">#REF!</definedName>
    <definedName name="バリ3" localSheetId="7">#REF!</definedName>
    <definedName name="バリ3" localSheetId="5">#REF!</definedName>
    <definedName name="バリ3" localSheetId="6">#REF!</definedName>
    <definedName name="バリ3" localSheetId="2">#REF!</definedName>
    <definedName name="バリ3" localSheetId="4">#REF!</definedName>
    <definedName name="バリ3">#REF!</definedName>
    <definedName name="バリ4" localSheetId="7">#REF!</definedName>
    <definedName name="バリ4" localSheetId="5">#REF!</definedName>
    <definedName name="バリ4" localSheetId="6">#REF!</definedName>
    <definedName name="バリ4" localSheetId="2">#REF!</definedName>
    <definedName name="バリ4" localSheetId="4">#REF!</definedName>
    <definedName name="バリ4">#REF!</definedName>
    <definedName name="バリ5" localSheetId="7">#REF!</definedName>
    <definedName name="バリ5" localSheetId="5">#REF!</definedName>
    <definedName name="バリ5" localSheetId="6">#REF!</definedName>
    <definedName name="バリ5" localSheetId="2">#REF!</definedName>
    <definedName name="バリ5" localSheetId="4">#REF!</definedName>
    <definedName name="バリ5">#REF!</definedName>
    <definedName name="バリ6" localSheetId="7">#REF!</definedName>
    <definedName name="バリ6" localSheetId="5">#REF!</definedName>
    <definedName name="バリ6" localSheetId="6">#REF!</definedName>
    <definedName name="バリ6" localSheetId="2">#REF!</definedName>
    <definedName name="バリ6" localSheetId="4">#REF!</definedName>
    <definedName name="バリ6">#REF!</definedName>
    <definedName name="バリ計" localSheetId="7">#REF!</definedName>
    <definedName name="バリ計" localSheetId="5">#REF!</definedName>
    <definedName name="バリ計" localSheetId="6">#REF!</definedName>
    <definedName name="バリ計" localSheetId="2">#REF!</definedName>
    <definedName name="バリ計" localSheetId="4">#REF!</definedName>
    <definedName name="バリ計">#REF!</definedName>
    <definedName name="プリントエリア" localSheetId="5">[5]内訳書!#REF!</definedName>
    <definedName name="プリントエリア" localSheetId="6">[5]内訳書!#REF!</definedName>
    <definedName name="プリントエリア" localSheetId="4">[5]内訳書!#REF!</definedName>
    <definedName name="プリントエリア">[5]内訳書!#REF!</definedName>
    <definedName name="もと" localSheetId="5">#REF!</definedName>
    <definedName name="もと" localSheetId="6">#REF!</definedName>
    <definedName name="もと" localSheetId="2">#REF!</definedName>
    <definedName name="もと" localSheetId="4">#REF!</definedName>
    <definedName name="もと">#REF!</definedName>
    <definedName name="ランチ1" localSheetId="7">#REF!</definedName>
    <definedName name="ランチ1" localSheetId="5">#REF!</definedName>
    <definedName name="ランチ1" localSheetId="6">#REF!</definedName>
    <definedName name="ランチ1" localSheetId="2">#REF!</definedName>
    <definedName name="ランチ1" localSheetId="4">#REF!</definedName>
    <definedName name="ランチ1">#REF!</definedName>
    <definedName name="ランチ10" localSheetId="7">#REF!</definedName>
    <definedName name="ランチ10" localSheetId="5">#REF!</definedName>
    <definedName name="ランチ10" localSheetId="6">#REF!</definedName>
    <definedName name="ランチ10" localSheetId="2">#REF!</definedName>
    <definedName name="ランチ10" localSheetId="4">#REF!</definedName>
    <definedName name="ランチ10">#REF!</definedName>
    <definedName name="ランチ11" localSheetId="7">#REF!</definedName>
    <definedName name="ランチ11" localSheetId="5">#REF!</definedName>
    <definedName name="ランチ11" localSheetId="6">#REF!</definedName>
    <definedName name="ランチ11" localSheetId="2">#REF!</definedName>
    <definedName name="ランチ11" localSheetId="4">#REF!</definedName>
    <definedName name="ランチ11">#REF!</definedName>
    <definedName name="ランチ12" localSheetId="7">#REF!</definedName>
    <definedName name="ランチ12" localSheetId="5">#REF!</definedName>
    <definedName name="ランチ12" localSheetId="6">#REF!</definedName>
    <definedName name="ランチ12" localSheetId="2">#REF!</definedName>
    <definedName name="ランチ12" localSheetId="4">#REF!</definedName>
    <definedName name="ランチ12">#REF!</definedName>
    <definedName name="ランチ13" localSheetId="7">#REF!</definedName>
    <definedName name="ランチ13" localSheetId="5">#REF!</definedName>
    <definedName name="ランチ13" localSheetId="6">#REF!</definedName>
    <definedName name="ランチ13" localSheetId="2">#REF!</definedName>
    <definedName name="ランチ13" localSheetId="4">#REF!</definedName>
    <definedName name="ランチ13">#REF!</definedName>
    <definedName name="ランチ14" localSheetId="7">#REF!</definedName>
    <definedName name="ランチ14" localSheetId="5">#REF!</definedName>
    <definedName name="ランチ14" localSheetId="6">#REF!</definedName>
    <definedName name="ランチ14" localSheetId="2">#REF!</definedName>
    <definedName name="ランチ14" localSheetId="4">#REF!</definedName>
    <definedName name="ランチ14">#REF!</definedName>
    <definedName name="ランチ15" localSheetId="7">#REF!</definedName>
    <definedName name="ランチ15" localSheetId="5">#REF!</definedName>
    <definedName name="ランチ15" localSheetId="6">#REF!</definedName>
    <definedName name="ランチ15" localSheetId="2">#REF!</definedName>
    <definedName name="ランチ15" localSheetId="4">#REF!</definedName>
    <definedName name="ランチ15">#REF!</definedName>
    <definedName name="ランチ16" localSheetId="7">#REF!</definedName>
    <definedName name="ランチ16" localSheetId="5">#REF!</definedName>
    <definedName name="ランチ16" localSheetId="6">#REF!</definedName>
    <definedName name="ランチ16" localSheetId="2">#REF!</definedName>
    <definedName name="ランチ16" localSheetId="4">#REF!</definedName>
    <definedName name="ランチ16">#REF!</definedName>
    <definedName name="ランチ2" localSheetId="7">#REF!</definedName>
    <definedName name="ランチ2" localSheetId="5">#REF!</definedName>
    <definedName name="ランチ2" localSheetId="6">#REF!</definedName>
    <definedName name="ランチ2" localSheetId="2">#REF!</definedName>
    <definedName name="ランチ2" localSheetId="4">#REF!</definedName>
    <definedName name="ランチ2">#REF!</definedName>
    <definedName name="ランチ3" localSheetId="7">#REF!</definedName>
    <definedName name="ランチ3" localSheetId="5">#REF!</definedName>
    <definedName name="ランチ3" localSheetId="6">#REF!</definedName>
    <definedName name="ランチ3" localSheetId="2">#REF!</definedName>
    <definedName name="ランチ3" localSheetId="4">#REF!</definedName>
    <definedName name="ランチ3">#REF!</definedName>
    <definedName name="ランチ4" localSheetId="7">#REF!</definedName>
    <definedName name="ランチ4" localSheetId="5">#REF!</definedName>
    <definedName name="ランチ4" localSheetId="6">#REF!</definedName>
    <definedName name="ランチ4" localSheetId="2">#REF!</definedName>
    <definedName name="ランチ4" localSheetId="4">#REF!</definedName>
    <definedName name="ランチ4">#REF!</definedName>
    <definedName name="ランチ5" localSheetId="7">#REF!</definedName>
    <definedName name="ランチ5" localSheetId="5">#REF!</definedName>
    <definedName name="ランチ5" localSheetId="6">#REF!</definedName>
    <definedName name="ランチ5" localSheetId="2">#REF!</definedName>
    <definedName name="ランチ5" localSheetId="4">#REF!</definedName>
    <definedName name="ランチ5">#REF!</definedName>
    <definedName name="ランチ6" localSheetId="7">#REF!</definedName>
    <definedName name="ランチ6" localSheetId="5">#REF!</definedName>
    <definedName name="ランチ6" localSheetId="6">#REF!</definedName>
    <definedName name="ランチ6" localSheetId="2">#REF!</definedName>
    <definedName name="ランチ6" localSheetId="4">#REF!</definedName>
    <definedName name="ランチ6">#REF!</definedName>
    <definedName name="ランチ7" localSheetId="7">#REF!</definedName>
    <definedName name="ランチ7" localSheetId="5">#REF!</definedName>
    <definedName name="ランチ7" localSheetId="6">#REF!</definedName>
    <definedName name="ランチ7" localSheetId="2">#REF!</definedName>
    <definedName name="ランチ7" localSheetId="4">#REF!</definedName>
    <definedName name="ランチ7">#REF!</definedName>
    <definedName name="ランチ8" localSheetId="7">#REF!</definedName>
    <definedName name="ランチ8" localSheetId="5">#REF!</definedName>
    <definedName name="ランチ8" localSheetId="6">#REF!</definedName>
    <definedName name="ランチ8" localSheetId="2">#REF!</definedName>
    <definedName name="ランチ8" localSheetId="4">#REF!</definedName>
    <definedName name="ランチ8">#REF!</definedName>
    <definedName name="ランチ9" localSheetId="7">#REF!</definedName>
    <definedName name="ランチ9" localSheetId="5">#REF!</definedName>
    <definedName name="ランチ9" localSheetId="6">#REF!</definedName>
    <definedName name="ランチ9" localSheetId="2">#REF!</definedName>
    <definedName name="ランチ9" localSheetId="4">#REF!</definedName>
    <definedName name="ランチ9">#REF!</definedName>
    <definedName name="ランチ計" localSheetId="7">#REF!</definedName>
    <definedName name="ランチ計" localSheetId="5">#REF!</definedName>
    <definedName name="ランチ計" localSheetId="6">#REF!</definedName>
    <definedName name="ランチ計" localSheetId="2">#REF!</definedName>
    <definedName name="ランチ計" localSheetId="4">#REF!</definedName>
    <definedName name="ランチ計">#REF!</definedName>
    <definedName name="営業区分" localSheetId="7">#REF!</definedName>
    <definedName name="営業区分" localSheetId="5">#REF!</definedName>
    <definedName name="営業区分" localSheetId="6">#REF!</definedName>
    <definedName name="営業区分" localSheetId="2">#REF!</definedName>
    <definedName name="営業区分" localSheetId="4">#REF!</definedName>
    <definedName name="営業区分">#REF!</definedName>
    <definedName name="屋1" localSheetId="7">#REF!</definedName>
    <definedName name="屋1" localSheetId="5">#REF!</definedName>
    <definedName name="屋1" localSheetId="6">#REF!</definedName>
    <definedName name="屋1" localSheetId="2">#REF!</definedName>
    <definedName name="屋1" localSheetId="4">#REF!</definedName>
    <definedName name="屋1">#REF!</definedName>
    <definedName name="屋10" localSheetId="7">#REF!</definedName>
    <definedName name="屋10" localSheetId="5">#REF!</definedName>
    <definedName name="屋10" localSheetId="6">#REF!</definedName>
    <definedName name="屋10" localSheetId="2">#REF!</definedName>
    <definedName name="屋10" localSheetId="4">#REF!</definedName>
    <definedName name="屋10">#REF!</definedName>
    <definedName name="屋11" localSheetId="7">#REF!</definedName>
    <definedName name="屋11" localSheetId="5">#REF!</definedName>
    <definedName name="屋11" localSheetId="6">#REF!</definedName>
    <definedName name="屋11" localSheetId="2">#REF!</definedName>
    <definedName name="屋11" localSheetId="4">#REF!</definedName>
    <definedName name="屋11">#REF!</definedName>
    <definedName name="屋12" localSheetId="7">#REF!</definedName>
    <definedName name="屋12" localSheetId="5">#REF!</definedName>
    <definedName name="屋12" localSheetId="6">#REF!</definedName>
    <definedName name="屋12" localSheetId="2">#REF!</definedName>
    <definedName name="屋12" localSheetId="4">#REF!</definedName>
    <definedName name="屋12">#REF!</definedName>
    <definedName name="屋13" localSheetId="7">#REF!</definedName>
    <definedName name="屋13" localSheetId="5">#REF!</definedName>
    <definedName name="屋13" localSheetId="6">#REF!</definedName>
    <definedName name="屋13" localSheetId="2">#REF!</definedName>
    <definedName name="屋13" localSheetId="4">#REF!</definedName>
    <definedName name="屋13">#REF!</definedName>
    <definedName name="屋2" localSheetId="7">#REF!</definedName>
    <definedName name="屋2" localSheetId="5">#REF!</definedName>
    <definedName name="屋2" localSheetId="6">#REF!</definedName>
    <definedName name="屋2" localSheetId="2">#REF!</definedName>
    <definedName name="屋2" localSheetId="4">#REF!</definedName>
    <definedName name="屋2">#REF!</definedName>
    <definedName name="屋3" localSheetId="7">#REF!</definedName>
    <definedName name="屋3" localSheetId="5">#REF!</definedName>
    <definedName name="屋3" localSheetId="6">#REF!</definedName>
    <definedName name="屋3" localSheetId="2">#REF!</definedName>
    <definedName name="屋3" localSheetId="4">#REF!</definedName>
    <definedName name="屋3">#REF!</definedName>
    <definedName name="屋4" localSheetId="7">#REF!</definedName>
    <definedName name="屋4" localSheetId="5">#REF!</definedName>
    <definedName name="屋4" localSheetId="6">#REF!</definedName>
    <definedName name="屋4" localSheetId="2">#REF!</definedName>
    <definedName name="屋4" localSheetId="4">#REF!</definedName>
    <definedName name="屋4">#REF!</definedName>
    <definedName name="屋5" localSheetId="7">#REF!</definedName>
    <definedName name="屋5" localSheetId="5">#REF!</definedName>
    <definedName name="屋5" localSheetId="6">#REF!</definedName>
    <definedName name="屋5" localSheetId="2">#REF!</definedName>
    <definedName name="屋5" localSheetId="4">#REF!</definedName>
    <definedName name="屋5">#REF!</definedName>
    <definedName name="屋6" localSheetId="7">#REF!</definedName>
    <definedName name="屋6" localSheetId="5">#REF!</definedName>
    <definedName name="屋6" localSheetId="6">#REF!</definedName>
    <definedName name="屋6" localSheetId="2">#REF!</definedName>
    <definedName name="屋6" localSheetId="4">#REF!</definedName>
    <definedName name="屋6">#REF!</definedName>
    <definedName name="屋7" localSheetId="7">#REF!</definedName>
    <definedName name="屋7" localSheetId="5">#REF!</definedName>
    <definedName name="屋7" localSheetId="6">#REF!</definedName>
    <definedName name="屋7" localSheetId="2">#REF!</definedName>
    <definedName name="屋7" localSheetId="4">#REF!</definedName>
    <definedName name="屋7">#REF!</definedName>
    <definedName name="屋8" localSheetId="7">#REF!</definedName>
    <definedName name="屋8" localSheetId="5">#REF!</definedName>
    <definedName name="屋8" localSheetId="6">#REF!</definedName>
    <definedName name="屋8" localSheetId="2">#REF!</definedName>
    <definedName name="屋8" localSheetId="4">#REF!</definedName>
    <definedName name="屋8">#REF!</definedName>
    <definedName name="屋9" localSheetId="7">#REF!</definedName>
    <definedName name="屋9" localSheetId="5">#REF!</definedName>
    <definedName name="屋9" localSheetId="6">#REF!</definedName>
    <definedName name="屋9" localSheetId="2">#REF!</definedName>
    <definedName name="屋9" localSheetId="4">#REF!</definedName>
    <definedName name="屋9">#REF!</definedName>
    <definedName name="外構計" localSheetId="7">#REF!</definedName>
    <definedName name="外構計" localSheetId="5">#REF!</definedName>
    <definedName name="外構計" localSheetId="6">#REF!</definedName>
    <definedName name="外構計" localSheetId="2">#REF!</definedName>
    <definedName name="外構計" localSheetId="4">#REF!</definedName>
    <definedName name="外構計">#REF!</definedName>
    <definedName name="外電計" localSheetId="7">#REF!</definedName>
    <definedName name="外電計" localSheetId="5">#REF!</definedName>
    <definedName name="外電計" localSheetId="6">#REF!</definedName>
    <definedName name="外電計" localSheetId="2">#REF!</definedName>
    <definedName name="外電計" localSheetId="4">#REF!</definedName>
    <definedName name="外電計">#REF!</definedName>
    <definedName name="監理事務所">#REF!</definedName>
    <definedName name="機械形" localSheetId="7">#REF!</definedName>
    <definedName name="機械形" localSheetId="5">#REF!</definedName>
    <definedName name="機械形" localSheetId="6">#REF!</definedName>
    <definedName name="機械形" localSheetId="2">#REF!</definedName>
    <definedName name="機械形" localSheetId="4">#REF!</definedName>
    <definedName name="機械形">#REF!</definedName>
    <definedName name="機械設備種別" localSheetId="7">#REF!</definedName>
    <definedName name="機械設備種別" localSheetId="5">#REF!</definedName>
    <definedName name="機械設備種別" localSheetId="6">#REF!</definedName>
    <definedName name="機械設備種別" localSheetId="2">#REF!</definedName>
    <definedName name="機械設備種別" localSheetId="4">#REF!</definedName>
    <definedName name="機械設備種別">#REF!</definedName>
    <definedName name="記号" localSheetId="5">#REF!</definedName>
    <definedName name="記号" localSheetId="6">#REF!</definedName>
    <definedName name="記号" localSheetId="4">#REF!</definedName>
    <definedName name="記号">#REF!</definedName>
    <definedName name="給食計" localSheetId="7">#REF!</definedName>
    <definedName name="給食計" localSheetId="5">#REF!</definedName>
    <definedName name="給食計" localSheetId="6">#REF!</definedName>
    <definedName name="給食計" localSheetId="2">#REF!</definedName>
    <definedName name="給食計" localSheetId="4">#REF!</definedName>
    <definedName name="給食計">#REF!</definedName>
    <definedName name="共通仮設計" localSheetId="7">#REF!</definedName>
    <definedName name="共通仮設計" localSheetId="5">#REF!</definedName>
    <definedName name="共通仮設計" localSheetId="6">#REF!</definedName>
    <definedName name="共通仮設計" localSheetId="2">#REF!</definedName>
    <definedName name="共通仮設計" localSheetId="4">#REF!</definedName>
    <definedName name="共通仮設計">#REF!</definedName>
    <definedName name="共通仮設費計" localSheetId="7">#REF!</definedName>
    <definedName name="共通仮設費計" localSheetId="5">#REF!</definedName>
    <definedName name="共通仮設費計" localSheetId="6">#REF!</definedName>
    <definedName name="共通仮設費計" localSheetId="2">#REF!</definedName>
    <definedName name="共通仮設費計" localSheetId="4">#REF!</definedName>
    <definedName name="共通仮設費計">#REF!</definedName>
    <definedName name="計" localSheetId="6">#REF!</definedName>
    <definedName name="計" localSheetId="4">#REF!</definedName>
    <definedName name="計">#REF!</definedName>
    <definedName name="建1" localSheetId="7">#REF!</definedName>
    <definedName name="建1" localSheetId="5">#REF!</definedName>
    <definedName name="建1" localSheetId="6">#REF!</definedName>
    <definedName name="建1" localSheetId="2">#REF!</definedName>
    <definedName name="建1" localSheetId="4">#REF!</definedName>
    <definedName name="建1">#REF!</definedName>
    <definedName name="建10" localSheetId="7">#REF!</definedName>
    <definedName name="建10" localSheetId="5">#REF!</definedName>
    <definedName name="建10" localSheetId="6">#REF!</definedName>
    <definedName name="建10" localSheetId="2">#REF!</definedName>
    <definedName name="建10" localSheetId="4">#REF!</definedName>
    <definedName name="建10">#REF!</definedName>
    <definedName name="建11" localSheetId="7">#REF!</definedName>
    <definedName name="建11" localSheetId="5">#REF!</definedName>
    <definedName name="建11" localSheetId="6">#REF!</definedName>
    <definedName name="建11" localSheetId="2">#REF!</definedName>
    <definedName name="建11" localSheetId="4">#REF!</definedName>
    <definedName name="建11">#REF!</definedName>
    <definedName name="建12" localSheetId="7">#REF!</definedName>
    <definedName name="建12" localSheetId="5">#REF!</definedName>
    <definedName name="建12" localSheetId="6">#REF!</definedName>
    <definedName name="建12" localSheetId="2">#REF!</definedName>
    <definedName name="建12" localSheetId="4">#REF!</definedName>
    <definedName name="建12">#REF!</definedName>
    <definedName name="建13" localSheetId="7">#REF!</definedName>
    <definedName name="建13" localSheetId="5">#REF!</definedName>
    <definedName name="建13" localSheetId="6">#REF!</definedName>
    <definedName name="建13" localSheetId="2">#REF!</definedName>
    <definedName name="建13" localSheetId="4">#REF!</definedName>
    <definedName name="建13">#REF!</definedName>
    <definedName name="建14" localSheetId="7">#REF!</definedName>
    <definedName name="建14" localSheetId="5">#REF!</definedName>
    <definedName name="建14" localSheetId="6">#REF!</definedName>
    <definedName name="建14" localSheetId="2">#REF!</definedName>
    <definedName name="建14" localSheetId="4">#REF!</definedName>
    <definedName name="建14">#REF!</definedName>
    <definedName name="建15" localSheetId="7">#REF!</definedName>
    <definedName name="建15" localSheetId="5">#REF!</definedName>
    <definedName name="建15" localSheetId="6">#REF!</definedName>
    <definedName name="建15" localSheetId="2">#REF!</definedName>
    <definedName name="建15" localSheetId="4">#REF!</definedName>
    <definedName name="建15">#REF!</definedName>
    <definedName name="建16" localSheetId="7">#REF!</definedName>
    <definedName name="建16" localSheetId="5">#REF!</definedName>
    <definedName name="建16" localSheetId="6">#REF!</definedName>
    <definedName name="建16" localSheetId="2">#REF!</definedName>
    <definedName name="建16" localSheetId="4">#REF!</definedName>
    <definedName name="建16">#REF!</definedName>
    <definedName name="建2" localSheetId="7">#REF!</definedName>
    <definedName name="建2" localSheetId="5">#REF!</definedName>
    <definedName name="建2" localSheetId="6">#REF!</definedName>
    <definedName name="建2" localSheetId="2">#REF!</definedName>
    <definedName name="建2" localSheetId="4">#REF!</definedName>
    <definedName name="建2">#REF!</definedName>
    <definedName name="建3" localSheetId="7">#REF!</definedName>
    <definedName name="建3" localSheetId="5">#REF!</definedName>
    <definedName name="建3" localSheetId="6">#REF!</definedName>
    <definedName name="建3" localSheetId="2">#REF!</definedName>
    <definedName name="建3" localSheetId="4">#REF!</definedName>
    <definedName name="建3">#REF!</definedName>
    <definedName name="建4" localSheetId="7">#REF!</definedName>
    <definedName name="建4" localSheetId="5">#REF!</definedName>
    <definedName name="建4" localSheetId="6">#REF!</definedName>
    <definedName name="建4" localSheetId="2">#REF!</definedName>
    <definedName name="建4" localSheetId="4">#REF!</definedName>
    <definedName name="建4">#REF!</definedName>
    <definedName name="建5" localSheetId="7">#REF!</definedName>
    <definedName name="建5" localSheetId="5">#REF!</definedName>
    <definedName name="建5" localSheetId="6">#REF!</definedName>
    <definedName name="建5" localSheetId="2">#REF!</definedName>
    <definedName name="建5" localSheetId="4">#REF!</definedName>
    <definedName name="建5">#REF!</definedName>
    <definedName name="建6" localSheetId="7">#REF!</definedName>
    <definedName name="建6" localSheetId="5">#REF!</definedName>
    <definedName name="建6" localSheetId="6">#REF!</definedName>
    <definedName name="建6" localSheetId="2">#REF!</definedName>
    <definedName name="建6" localSheetId="4">#REF!</definedName>
    <definedName name="建6">#REF!</definedName>
    <definedName name="建7" localSheetId="7">#REF!</definedName>
    <definedName name="建7" localSheetId="5">#REF!</definedName>
    <definedName name="建7" localSheetId="6">#REF!</definedName>
    <definedName name="建7" localSheetId="2">#REF!</definedName>
    <definedName name="建7" localSheetId="4">#REF!</definedName>
    <definedName name="建7">#REF!</definedName>
    <definedName name="建8" localSheetId="7">#REF!</definedName>
    <definedName name="建8" localSheetId="5">#REF!</definedName>
    <definedName name="建8" localSheetId="6">#REF!</definedName>
    <definedName name="建8" localSheetId="2">#REF!</definedName>
    <definedName name="建8" localSheetId="4">#REF!</definedName>
    <definedName name="建8">#REF!</definedName>
    <definedName name="建9" localSheetId="7">#REF!</definedName>
    <definedName name="建9" localSheetId="5">#REF!</definedName>
    <definedName name="建9" localSheetId="6">#REF!</definedName>
    <definedName name="建9" localSheetId="2">#REF!</definedName>
    <definedName name="建9" localSheetId="4">#REF!</definedName>
    <definedName name="建9">#REF!</definedName>
    <definedName name="建築総計" localSheetId="7">#REF!</definedName>
    <definedName name="建築総計" localSheetId="5">#REF!</definedName>
    <definedName name="建築総計" localSheetId="6">#REF!</definedName>
    <definedName name="建築総計" localSheetId="2">#REF!</definedName>
    <definedName name="建築総計" localSheetId="4">#REF!</definedName>
    <definedName name="建築総計">#REF!</definedName>
    <definedName name="構造" localSheetId="7">#REF!</definedName>
    <definedName name="構造" localSheetId="5">#REF!</definedName>
    <definedName name="構造" localSheetId="6">#REF!</definedName>
    <definedName name="構造" localSheetId="2">#REF!</definedName>
    <definedName name="構造" localSheetId="4">#REF!</definedName>
    <definedName name="構造">#REF!</definedName>
    <definedName name="構造区分" localSheetId="7">#REF!</definedName>
    <definedName name="構造区分" localSheetId="5">#REF!</definedName>
    <definedName name="構造区分" localSheetId="6">#REF!</definedName>
    <definedName name="構造区分" localSheetId="2">#REF!</definedName>
    <definedName name="構造区分" localSheetId="4">#REF!</definedName>
    <definedName name="構造区分">#REF!</definedName>
    <definedName name="取1" localSheetId="7">#REF!</definedName>
    <definedName name="取1" localSheetId="5">#REF!</definedName>
    <definedName name="取1" localSheetId="6">#REF!</definedName>
    <definedName name="取1" localSheetId="2">#REF!</definedName>
    <definedName name="取1" localSheetId="4">#REF!</definedName>
    <definedName name="取1">#REF!</definedName>
    <definedName name="取2" localSheetId="7">#REF!</definedName>
    <definedName name="取2" localSheetId="5">#REF!</definedName>
    <definedName name="取2" localSheetId="6">#REF!</definedName>
    <definedName name="取2" localSheetId="2">#REF!</definedName>
    <definedName name="取2" localSheetId="4">#REF!</definedName>
    <definedName name="取2">#REF!</definedName>
    <definedName name="取3" localSheetId="7">#REF!</definedName>
    <definedName name="取3" localSheetId="5">#REF!</definedName>
    <definedName name="取3" localSheetId="6">#REF!</definedName>
    <definedName name="取3" localSheetId="2">#REF!</definedName>
    <definedName name="取3" localSheetId="4">#REF!</definedName>
    <definedName name="取3">#REF!</definedName>
    <definedName name="取4" localSheetId="7">#REF!</definedName>
    <definedName name="取4" localSheetId="5">#REF!</definedName>
    <definedName name="取4" localSheetId="6">#REF!</definedName>
    <definedName name="取4" localSheetId="2">#REF!</definedName>
    <definedName name="取4" localSheetId="4">#REF!</definedName>
    <definedName name="取4">#REF!</definedName>
    <definedName name="取5" localSheetId="7">#REF!</definedName>
    <definedName name="取5" localSheetId="5">#REF!</definedName>
    <definedName name="取5" localSheetId="6">#REF!</definedName>
    <definedName name="取5" localSheetId="2">#REF!</definedName>
    <definedName name="取5" localSheetId="4">#REF!</definedName>
    <definedName name="取5">#REF!</definedName>
    <definedName name="取計" localSheetId="7">#REF!</definedName>
    <definedName name="取計" localSheetId="5">#REF!</definedName>
    <definedName name="取計" localSheetId="6">#REF!</definedName>
    <definedName name="取計" localSheetId="2">#REF!</definedName>
    <definedName name="取計" localSheetId="4">#REF!</definedName>
    <definedName name="取計">#REF!</definedName>
    <definedName name="書式" localSheetId="7">#REF!</definedName>
    <definedName name="書式" localSheetId="5">#REF!</definedName>
    <definedName name="書式" localSheetId="6">#REF!</definedName>
    <definedName name="書式" localSheetId="2">#REF!</definedName>
    <definedName name="書式" localSheetId="4">#REF!</definedName>
    <definedName name="書式">#REF!</definedName>
    <definedName name="諸経費サブ" localSheetId="5">#REF!</definedName>
    <definedName name="諸経費サブ" localSheetId="6">#REF!</definedName>
    <definedName name="諸経費サブ" localSheetId="2">#REF!</definedName>
    <definedName name="諸経費サブ" localSheetId="4">#REF!</definedName>
    <definedName name="諸経費サブ">#REF!</definedName>
    <definedName name="上水道" localSheetId="5">[6]内訳書!#REF!</definedName>
    <definedName name="上水道" localSheetId="6">[6]内訳書!#REF!</definedName>
    <definedName name="上水道" localSheetId="4">[6]内訳書!#REF!</definedName>
    <definedName name="上水道">[6]内訳書!#REF!</definedName>
    <definedName name="上水道・資材費" localSheetId="5">[6]内訳書!#REF!</definedName>
    <definedName name="上水道・資材費" localSheetId="6">[6]内訳書!#REF!</definedName>
    <definedName name="上水道・資材費" localSheetId="4">[6]内訳書!#REF!</definedName>
    <definedName name="上水道・資材費">[6]内訳書!#REF!</definedName>
    <definedName name="図書1" localSheetId="7">#REF!</definedName>
    <definedName name="図書1" localSheetId="5">#REF!</definedName>
    <definedName name="図書1" localSheetId="6">#REF!</definedName>
    <definedName name="図書1" localSheetId="2">#REF!</definedName>
    <definedName name="図書1" localSheetId="4">#REF!</definedName>
    <definedName name="図書1">#REF!</definedName>
    <definedName name="図書10" localSheetId="7">#REF!</definedName>
    <definedName name="図書10" localSheetId="5">#REF!</definedName>
    <definedName name="図書10" localSheetId="6">#REF!</definedName>
    <definedName name="図書10" localSheetId="2">#REF!</definedName>
    <definedName name="図書10" localSheetId="4">#REF!</definedName>
    <definedName name="図書10">#REF!</definedName>
    <definedName name="図書11" localSheetId="7">#REF!</definedName>
    <definedName name="図書11" localSheetId="5">#REF!</definedName>
    <definedName name="図書11" localSheetId="6">#REF!</definedName>
    <definedName name="図書11" localSheetId="2">#REF!</definedName>
    <definedName name="図書11" localSheetId="4">#REF!</definedName>
    <definedName name="図書11">#REF!</definedName>
    <definedName name="図書12" localSheetId="7">#REF!</definedName>
    <definedName name="図書12" localSheetId="5">#REF!</definedName>
    <definedName name="図書12" localSheetId="6">#REF!</definedName>
    <definedName name="図書12" localSheetId="2">#REF!</definedName>
    <definedName name="図書12" localSheetId="4">#REF!</definedName>
    <definedName name="図書12">#REF!</definedName>
    <definedName name="図書13" localSheetId="7">#REF!</definedName>
    <definedName name="図書13" localSheetId="5">#REF!</definedName>
    <definedName name="図書13" localSheetId="6">#REF!</definedName>
    <definedName name="図書13" localSheetId="2">#REF!</definedName>
    <definedName name="図書13" localSheetId="4">#REF!</definedName>
    <definedName name="図書13">#REF!</definedName>
    <definedName name="図書14" localSheetId="7">#REF!</definedName>
    <definedName name="図書14" localSheetId="5">#REF!</definedName>
    <definedName name="図書14" localSheetId="6">#REF!</definedName>
    <definedName name="図書14" localSheetId="2">#REF!</definedName>
    <definedName name="図書14" localSheetId="4">#REF!</definedName>
    <definedName name="図書14">#REF!</definedName>
    <definedName name="図書15" localSheetId="7">#REF!</definedName>
    <definedName name="図書15" localSheetId="5">#REF!</definedName>
    <definedName name="図書15" localSheetId="6">#REF!</definedName>
    <definedName name="図書15" localSheetId="2">#REF!</definedName>
    <definedName name="図書15" localSheetId="4">#REF!</definedName>
    <definedName name="図書15">#REF!</definedName>
    <definedName name="図書16" localSheetId="7">#REF!</definedName>
    <definedName name="図書16" localSheetId="5">#REF!</definedName>
    <definedName name="図書16" localSheetId="6">#REF!</definedName>
    <definedName name="図書16" localSheetId="2">#REF!</definedName>
    <definedName name="図書16" localSheetId="4">#REF!</definedName>
    <definedName name="図書16">#REF!</definedName>
    <definedName name="図書2" localSheetId="7">#REF!</definedName>
    <definedName name="図書2" localSheetId="5">#REF!</definedName>
    <definedName name="図書2" localSheetId="6">#REF!</definedName>
    <definedName name="図書2" localSheetId="2">#REF!</definedName>
    <definedName name="図書2" localSheetId="4">#REF!</definedName>
    <definedName name="図書2">#REF!</definedName>
    <definedName name="図書3" localSheetId="7">#REF!</definedName>
    <definedName name="図書3" localSheetId="5">#REF!</definedName>
    <definedName name="図書3" localSheetId="6">#REF!</definedName>
    <definedName name="図書3" localSheetId="2">#REF!</definedName>
    <definedName name="図書3" localSheetId="4">#REF!</definedName>
    <definedName name="図書3">#REF!</definedName>
    <definedName name="図書4" localSheetId="7">#REF!</definedName>
    <definedName name="図書4" localSheetId="5">#REF!</definedName>
    <definedName name="図書4" localSheetId="6">#REF!</definedName>
    <definedName name="図書4" localSheetId="2">#REF!</definedName>
    <definedName name="図書4" localSheetId="4">#REF!</definedName>
    <definedName name="図書4">#REF!</definedName>
    <definedName name="図書5" localSheetId="7">#REF!</definedName>
    <definedName name="図書5" localSheetId="5">#REF!</definedName>
    <definedName name="図書5" localSheetId="6">#REF!</definedName>
    <definedName name="図書5" localSheetId="2">#REF!</definedName>
    <definedName name="図書5" localSheetId="4">#REF!</definedName>
    <definedName name="図書5">#REF!</definedName>
    <definedName name="図書6" localSheetId="7">#REF!</definedName>
    <definedName name="図書6" localSheetId="5">#REF!</definedName>
    <definedName name="図書6" localSheetId="6">#REF!</definedName>
    <definedName name="図書6" localSheetId="2">#REF!</definedName>
    <definedName name="図書6" localSheetId="4">#REF!</definedName>
    <definedName name="図書6">#REF!</definedName>
    <definedName name="図書7" localSheetId="7">#REF!</definedName>
    <definedName name="図書7" localSheetId="5">#REF!</definedName>
    <definedName name="図書7" localSheetId="6">#REF!</definedName>
    <definedName name="図書7" localSheetId="2">#REF!</definedName>
    <definedName name="図書7" localSheetId="4">#REF!</definedName>
    <definedName name="図書7">#REF!</definedName>
    <definedName name="図書8" localSheetId="7">#REF!</definedName>
    <definedName name="図書8" localSheetId="5">#REF!</definedName>
    <definedName name="図書8" localSheetId="6">#REF!</definedName>
    <definedName name="図書8" localSheetId="2">#REF!</definedName>
    <definedName name="図書8" localSheetId="4">#REF!</definedName>
    <definedName name="図書8">#REF!</definedName>
    <definedName name="図書9" localSheetId="7">#REF!</definedName>
    <definedName name="図書9" localSheetId="5">#REF!</definedName>
    <definedName name="図書9" localSheetId="6">#REF!</definedName>
    <definedName name="図書9" localSheetId="2">#REF!</definedName>
    <definedName name="図書9" localSheetId="4">#REF!</definedName>
    <definedName name="図書9">#REF!</definedName>
    <definedName name="図書計" localSheetId="7">#REF!</definedName>
    <definedName name="図書計" localSheetId="5">#REF!</definedName>
    <definedName name="図書計" localSheetId="6">#REF!</definedName>
    <definedName name="図書計" localSheetId="2">#REF!</definedName>
    <definedName name="図書計" localSheetId="4">#REF!</definedName>
    <definedName name="図書計">#REF!</definedName>
    <definedName name="数字" localSheetId="5">#REF!</definedName>
    <definedName name="数字" localSheetId="6">#REF!</definedName>
    <definedName name="数字" localSheetId="4">#REF!</definedName>
    <definedName name="数字">#REF!</definedName>
    <definedName name="積算単価表" localSheetId="6">#REF!</definedName>
    <definedName name="積算単価表" localSheetId="4">#REF!</definedName>
    <definedName name="積算単価表">#REF!</definedName>
    <definedName name="設備機械工" localSheetId="6">#REF!</definedName>
    <definedName name="設備機械工" localSheetId="4">#REF!</definedName>
    <definedName name="設備機械工">#REF!</definedName>
    <definedName name="耐震改修" localSheetId="6">#REF!</definedName>
    <definedName name="耐震改修" localSheetId="4">#REF!</definedName>
    <definedName name="耐震改修">#REF!</definedName>
    <definedName name="単位">[7]単位!$E$3:$E$20</definedName>
    <definedName name="単価表" localSheetId="5">#REF!</definedName>
    <definedName name="単価表" localSheetId="6">#REF!</definedName>
    <definedName name="単価表" localSheetId="2">#REF!</definedName>
    <definedName name="単価表" localSheetId="4">#REF!</definedName>
    <definedName name="単価表">#REF!</definedName>
    <definedName name="単価表サブ" localSheetId="5">#REF!</definedName>
    <definedName name="単価表サブ" localSheetId="6">#REF!</definedName>
    <definedName name="単価表サブ" localSheetId="2">#REF!</definedName>
    <definedName name="単価表サブ" localSheetId="4">#REF!</definedName>
    <definedName name="単価表サブ">#REF!</definedName>
    <definedName name="電工" localSheetId="6">#REF!</definedName>
    <definedName name="電工" localSheetId="4">#REF!</definedName>
    <definedName name="電工">#REF!</definedName>
    <definedName name="電総計" localSheetId="7">#REF!</definedName>
    <definedName name="電総計" localSheetId="5">#REF!</definedName>
    <definedName name="電総計" localSheetId="6">#REF!</definedName>
    <definedName name="電総計" localSheetId="2">#REF!</definedName>
    <definedName name="電総計" localSheetId="4">#REF!</definedName>
    <definedName name="電総計">#REF!</definedName>
    <definedName name="渡り1" localSheetId="7">#REF!</definedName>
    <definedName name="渡り1" localSheetId="5">#REF!</definedName>
    <definedName name="渡り1" localSheetId="6">#REF!</definedName>
    <definedName name="渡り1" localSheetId="2">#REF!</definedName>
    <definedName name="渡り1" localSheetId="4">#REF!</definedName>
    <definedName name="渡り1">#REF!</definedName>
    <definedName name="渡り10" localSheetId="7">#REF!</definedName>
    <definedName name="渡り10" localSheetId="5">#REF!</definedName>
    <definedName name="渡り10" localSheetId="6">#REF!</definedName>
    <definedName name="渡り10" localSheetId="2">#REF!</definedName>
    <definedName name="渡り10" localSheetId="4">#REF!</definedName>
    <definedName name="渡り10">#REF!</definedName>
    <definedName name="渡り11" localSheetId="7">#REF!</definedName>
    <definedName name="渡り11" localSheetId="5">#REF!</definedName>
    <definedName name="渡り11" localSheetId="6">#REF!</definedName>
    <definedName name="渡り11" localSheetId="2">#REF!</definedName>
    <definedName name="渡り11" localSheetId="4">#REF!</definedName>
    <definedName name="渡り11">#REF!</definedName>
    <definedName name="渡り12" localSheetId="7">#REF!</definedName>
    <definedName name="渡り12" localSheetId="5">#REF!</definedName>
    <definedName name="渡り12" localSheetId="6">#REF!</definedName>
    <definedName name="渡り12" localSheetId="2">#REF!</definedName>
    <definedName name="渡り12" localSheetId="4">#REF!</definedName>
    <definedName name="渡り12">#REF!</definedName>
    <definedName name="渡り2" localSheetId="7">#REF!</definedName>
    <definedName name="渡り2" localSheetId="5">#REF!</definedName>
    <definedName name="渡り2" localSheetId="6">#REF!</definedName>
    <definedName name="渡り2" localSheetId="2">#REF!</definedName>
    <definedName name="渡り2" localSheetId="4">#REF!</definedName>
    <definedName name="渡り2">#REF!</definedName>
    <definedName name="渡り3" localSheetId="7">#REF!</definedName>
    <definedName name="渡り3" localSheetId="5">#REF!</definedName>
    <definedName name="渡り3" localSheetId="6">#REF!</definedName>
    <definedName name="渡り3" localSheetId="2">#REF!</definedName>
    <definedName name="渡り3" localSheetId="4">#REF!</definedName>
    <definedName name="渡り3">#REF!</definedName>
    <definedName name="渡り4" localSheetId="7">#REF!</definedName>
    <definedName name="渡り4" localSheetId="5">#REF!</definedName>
    <definedName name="渡り4" localSheetId="6">#REF!</definedName>
    <definedName name="渡り4" localSheetId="2">#REF!</definedName>
    <definedName name="渡り4" localSheetId="4">#REF!</definedName>
    <definedName name="渡り4">#REF!</definedName>
    <definedName name="渡り5" localSheetId="7">#REF!</definedName>
    <definedName name="渡り5" localSheetId="5">#REF!</definedName>
    <definedName name="渡り5" localSheetId="6">#REF!</definedName>
    <definedName name="渡り5" localSheetId="2">#REF!</definedName>
    <definedName name="渡り5" localSheetId="4">#REF!</definedName>
    <definedName name="渡り5">#REF!</definedName>
    <definedName name="渡り6" localSheetId="7">#REF!</definedName>
    <definedName name="渡り6" localSheetId="5">#REF!</definedName>
    <definedName name="渡り6" localSheetId="6">#REF!</definedName>
    <definedName name="渡り6" localSheetId="2">#REF!</definedName>
    <definedName name="渡り6" localSheetId="4">#REF!</definedName>
    <definedName name="渡り6">#REF!</definedName>
    <definedName name="渡り7" localSheetId="7">#REF!</definedName>
    <definedName name="渡り7" localSheetId="5">#REF!</definedName>
    <definedName name="渡り7" localSheetId="6">#REF!</definedName>
    <definedName name="渡り7" localSheetId="2">#REF!</definedName>
    <definedName name="渡り7" localSheetId="4">#REF!</definedName>
    <definedName name="渡り7">#REF!</definedName>
    <definedName name="渡り8" localSheetId="7">#REF!</definedName>
    <definedName name="渡り8" localSheetId="5">#REF!</definedName>
    <definedName name="渡り8" localSheetId="6">#REF!</definedName>
    <definedName name="渡り8" localSheetId="2">#REF!</definedName>
    <definedName name="渡り8" localSheetId="4">#REF!</definedName>
    <definedName name="渡り8">#REF!</definedName>
    <definedName name="渡り9" localSheetId="7">#REF!</definedName>
    <definedName name="渡り9" localSheetId="5">#REF!</definedName>
    <definedName name="渡り9" localSheetId="6">#REF!</definedName>
    <definedName name="渡り9" localSheetId="2">#REF!</definedName>
    <definedName name="渡り9" localSheetId="4">#REF!</definedName>
    <definedName name="渡り9">#REF!</definedName>
    <definedName name="渡り計" localSheetId="7">#REF!</definedName>
    <definedName name="渡り計" localSheetId="5">#REF!</definedName>
    <definedName name="渡り計" localSheetId="6">#REF!</definedName>
    <definedName name="渡り計" localSheetId="2">#REF!</definedName>
    <definedName name="渡り計" localSheetId="4">#REF!</definedName>
    <definedName name="渡り計">#REF!</definedName>
    <definedName name="東又" localSheetId="6">[8]内訳書!#REF!</definedName>
    <definedName name="東又" localSheetId="4">[8]内訳書!#REF!</definedName>
    <definedName name="東又">[8]内訳書!#REF!</definedName>
    <definedName name="動産種別" localSheetId="7">#REF!</definedName>
    <definedName name="動産種別" localSheetId="5">#REF!</definedName>
    <definedName name="動産種別" localSheetId="6">#REF!</definedName>
    <definedName name="動産種別" localSheetId="2">#REF!</definedName>
    <definedName name="動産種別" localSheetId="4">#REF!</definedName>
    <definedName name="動産種別">#REF!</definedName>
    <definedName name="特殊作業員" localSheetId="6">#REF!</definedName>
    <definedName name="特殊作業員" localSheetId="4">#REF!</definedName>
    <definedName name="特殊作業員">#REF!</definedName>
    <definedName name="内電1" localSheetId="7">#REF!</definedName>
    <definedName name="内電1" localSheetId="5">#REF!</definedName>
    <definedName name="内電1" localSheetId="6">#REF!</definedName>
    <definedName name="内電1" localSheetId="2">#REF!</definedName>
    <definedName name="内電1" localSheetId="4">#REF!</definedName>
    <definedName name="内電1">#REF!</definedName>
    <definedName name="内電2" localSheetId="7">#REF!</definedName>
    <definedName name="内電2" localSheetId="5">#REF!</definedName>
    <definedName name="内電2" localSheetId="6">#REF!</definedName>
    <definedName name="内電2" localSheetId="2">#REF!</definedName>
    <definedName name="内電2" localSheetId="4">#REF!</definedName>
    <definedName name="内電2">#REF!</definedName>
    <definedName name="内電3" localSheetId="7">#REF!</definedName>
    <definedName name="内電3" localSheetId="5">#REF!</definedName>
    <definedName name="内電3" localSheetId="6">#REF!</definedName>
    <definedName name="内電3" localSheetId="2">#REF!</definedName>
    <definedName name="内電3" localSheetId="4">#REF!</definedName>
    <definedName name="内電3">#REF!</definedName>
    <definedName name="内電4" localSheetId="7">#REF!</definedName>
    <definedName name="内電4" localSheetId="5">#REF!</definedName>
    <definedName name="内電4" localSheetId="6">#REF!</definedName>
    <definedName name="内電4" localSheetId="2">#REF!</definedName>
    <definedName name="内電4" localSheetId="4">#REF!</definedName>
    <definedName name="内電4">#REF!</definedName>
    <definedName name="内電5" localSheetId="7">#REF!</definedName>
    <definedName name="内電5" localSheetId="5">#REF!</definedName>
    <definedName name="内電5" localSheetId="6">#REF!</definedName>
    <definedName name="内電5" localSheetId="2">#REF!</definedName>
    <definedName name="内電5" localSheetId="4">#REF!</definedName>
    <definedName name="内電5">#REF!</definedName>
    <definedName name="内電6" localSheetId="7">#REF!</definedName>
    <definedName name="内電6" localSheetId="5">#REF!</definedName>
    <definedName name="内電6" localSheetId="6">#REF!</definedName>
    <definedName name="内電6" localSheetId="2">#REF!</definedName>
    <definedName name="内電6" localSheetId="4">#REF!</definedName>
    <definedName name="内電6">#REF!</definedName>
    <definedName name="内電7" localSheetId="7">#REF!</definedName>
    <definedName name="内電7" localSheetId="5">#REF!</definedName>
    <definedName name="内電7" localSheetId="6">#REF!</definedName>
    <definedName name="内電7" localSheetId="2">#REF!</definedName>
    <definedName name="内電7" localSheetId="4">#REF!</definedName>
    <definedName name="内電7">#REF!</definedName>
    <definedName name="内電8" localSheetId="7">#REF!</definedName>
    <definedName name="内電8" localSheetId="5">#REF!</definedName>
    <definedName name="内電8" localSheetId="6">#REF!</definedName>
    <definedName name="内電8" localSheetId="2">#REF!</definedName>
    <definedName name="内電8" localSheetId="4">#REF!</definedName>
    <definedName name="内電8">#REF!</definedName>
    <definedName name="内電9" localSheetId="7">#REF!</definedName>
    <definedName name="内電9" localSheetId="5">#REF!</definedName>
    <definedName name="内電9" localSheetId="6">#REF!</definedName>
    <definedName name="内電9" localSheetId="2">#REF!</definedName>
    <definedName name="内電9" localSheetId="4">#REF!</definedName>
    <definedName name="内電9">#REF!</definedName>
    <definedName name="内電計" localSheetId="7">#REF!</definedName>
    <definedName name="内電計" localSheetId="5">#REF!</definedName>
    <definedName name="内電計" localSheetId="6">#REF!</definedName>
    <definedName name="内電計" localSheetId="2">#REF!</definedName>
    <definedName name="内電計" localSheetId="4">#REF!</definedName>
    <definedName name="内電計">#REF!</definedName>
    <definedName name="内訳印刷" localSheetId="7">#REF!</definedName>
    <definedName name="内訳印刷" localSheetId="5">#REF!</definedName>
    <definedName name="内訳印刷" localSheetId="6">#REF!</definedName>
    <definedName name="内訳印刷" localSheetId="2">#REF!</definedName>
    <definedName name="内訳印刷" localSheetId="4">#REF!</definedName>
    <definedName name="内訳印刷">#REF!</definedName>
    <definedName name="配管工" localSheetId="6">#REF!</definedName>
    <definedName name="配管工" localSheetId="4">#REF!</definedName>
    <definedName name="配管工">#REF!</definedName>
    <definedName name="配膳1" localSheetId="7">#REF!</definedName>
    <definedName name="配膳1" localSheetId="5">#REF!</definedName>
    <definedName name="配膳1" localSheetId="6">#REF!</definedName>
    <definedName name="配膳1" localSheetId="2">#REF!</definedName>
    <definedName name="配膳1" localSheetId="4">#REF!</definedName>
    <definedName name="配膳1">#REF!</definedName>
    <definedName name="配膳10" localSheetId="7">#REF!</definedName>
    <definedName name="配膳10" localSheetId="5">#REF!</definedName>
    <definedName name="配膳10" localSheetId="6">#REF!</definedName>
    <definedName name="配膳10" localSheetId="2">#REF!</definedName>
    <definedName name="配膳10" localSheetId="4">#REF!</definedName>
    <definedName name="配膳10">#REF!</definedName>
    <definedName name="配膳11" localSheetId="7">#REF!</definedName>
    <definedName name="配膳11" localSheetId="5">#REF!</definedName>
    <definedName name="配膳11" localSheetId="6">#REF!</definedName>
    <definedName name="配膳11" localSheetId="2">#REF!</definedName>
    <definedName name="配膳11" localSheetId="4">#REF!</definedName>
    <definedName name="配膳11">#REF!</definedName>
    <definedName name="配膳12" localSheetId="7">#REF!</definedName>
    <definedName name="配膳12" localSheetId="5">#REF!</definedName>
    <definedName name="配膳12" localSheetId="6">#REF!</definedName>
    <definedName name="配膳12" localSheetId="2">#REF!</definedName>
    <definedName name="配膳12" localSheetId="4">#REF!</definedName>
    <definedName name="配膳12">#REF!</definedName>
    <definedName name="配膳13" localSheetId="7">#REF!</definedName>
    <definedName name="配膳13" localSheetId="5">#REF!</definedName>
    <definedName name="配膳13" localSheetId="6">#REF!</definedName>
    <definedName name="配膳13" localSheetId="2">#REF!</definedName>
    <definedName name="配膳13" localSheetId="4">#REF!</definedName>
    <definedName name="配膳13">#REF!</definedName>
    <definedName name="配膳14" localSheetId="7">#REF!</definedName>
    <definedName name="配膳14" localSheetId="5">#REF!</definedName>
    <definedName name="配膳14" localSheetId="6">#REF!</definedName>
    <definedName name="配膳14" localSheetId="2">#REF!</definedName>
    <definedName name="配膳14" localSheetId="4">#REF!</definedName>
    <definedName name="配膳14">#REF!</definedName>
    <definedName name="配膳15" localSheetId="7">#REF!</definedName>
    <definedName name="配膳15" localSheetId="5">#REF!</definedName>
    <definedName name="配膳15" localSheetId="6">#REF!</definedName>
    <definedName name="配膳15" localSheetId="2">#REF!</definedName>
    <definedName name="配膳15" localSheetId="4">#REF!</definedName>
    <definedName name="配膳15">#REF!</definedName>
    <definedName name="配膳16" localSheetId="7">#REF!</definedName>
    <definedName name="配膳16" localSheetId="5">#REF!</definedName>
    <definedName name="配膳16" localSheetId="6">#REF!</definedName>
    <definedName name="配膳16" localSheetId="2">#REF!</definedName>
    <definedName name="配膳16" localSheetId="4">#REF!</definedName>
    <definedName name="配膳16">#REF!</definedName>
    <definedName name="配膳2" localSheetId="7">#REF!</definedName>
    <definedName name="配膳2" localSheetId="5">#REF!</definedName>
    <definedName name="配膳2" localSheetId="6">#REF!</definedName>
    <definedName name="配膳2" localSheetId="2">#REF!</definedName>
    <definedName name="配膳2" localSheetId="4">#REF!</definedName>
    <definedName name="配膳2">#REF!</definedName>
    <definedName name="配膳3" localSheetId="7">#REF!</definedName>
    <definedName name="配膳3" localSheetId="5">#REF!</definedName>
    <definedName name="配膳3" localSheetId="6">#REF!</definedName>
    <definedName name="配膳3" localSheetId="2">#REF!</definedName>
    <definedName name="配膳3" localSheetId="4">#REF!</definedName>
    <definedName name="配膳3">#REF!</definedName>
    <definedName name="配膳4" localSheetId="7">#REF!</definedName>
    <definedName name="配膳4" localSheetId="5">#REF!</definedName>
    <definedName name="配膳4" localSheetId="6">#REF!</definedName>
    <definedName name="配膳4" localSheetId="2">#REF!</definedName>
    <definedName name="配膳4" localSheetId="4">#REF!</definedName>
    <definedName name="配膳4">#REF!</definedName>
    <definedName name="配膳5" localSheetId="7">#REF!</definedName>
    <definedName name="配膳5" localSheetId="5">#REF!</definedName>
    <definedName name="配膳5" localSheetId="6">#REF!</definedName>
    <definedName name="配膳5" localSheetId="2">#REF!</definedName>
    <definedName name="配膳5" localSheetId="4">#REF!</definedName>
    <definedName name="配膳5">#REF!</definedName>
    <definedName name="配膳6" localSheetId="7">#REF!</definedName>
    <definedName name="配膳6" localSheetId="5">#REF!</definedName>
    <definedName name="配膳6" localSheetId="6">#REF!</definedName>
    <definedName name="配膳6" localSheetId="2">#REF!</definedName>
    <definedName name="配膳6" localSheetId="4">#REF!</definedName>
    <definedName name="配膳6">#REF!</definedName>
    <definedName name="配膳7" localSheetId="7">#REF!</definedName>
    <definedName name="配膳7" localSheetId="5">#REF!</definedName>
    <definedName name="配膳7" localSheetId="6">#REF!</definedName>
    <definedName name="配膳7" localSheetId="2">#REF!</definedName>
    <definedName name="配膳7" localSheetId="4">#REF!</definedName>
    <definedName name="配膳7">#REF!</definedName>
    <definedName name="配膳8" localSheetId="7">#REF!</definedName>
    <definedName name="配膳8" localSheetId="5">#REF!</definedName>
    <definedName name="配膳8" localSheetId="6">#REF!</definedName>
    <definedName name="配膳8" localSheetId="2">#REF!</definedName>
    <definedName name="配膳8" localSheetId="4">#REF!</definedName>
    <definedName name="配膳8">#REF!</definedName>
    <definedName name="配膳9" localSheetId="7">#REF!</definedName>
    <definedName name="配膳9" localSheetId="5">#REF!</definedName>
    <definedName name="配膳9" localSheetId="6">#REF!</definedName>
    <definedName name="配膳9" localSheetId="2">#REF!</definedName>
    <definedName name="配膳9" localSheetId="4">#REF!</definedName>
    <definedName name="配膳9">#REF!</definedName>
    <definedName name="配膳計" localSheetId="7">#REF!</definedName>
    <definedName name="配膳計" localSheetId="5">#REF!</definedName>
    <definedName name="配膳計" localSheetId="6">#REF!</definedName>
    <definedName name="配膳計" localSheetId="2">#REF!</definedName>
    <definedName name="配膳計" localSheetId="4">#REF!</definedName>
    <definedName name="配膳計">#REF!</definedName>
    <definedName name="発注形態" localSheetId="5">#REF!</definedName>
    <definedName name="発注形態" localSheetId="6">#REF!</definedName>
    <definedName name="発注形態" localSheetId="4">#REF!</definedName>
    <definedName name="発注形態">#REF!</definedName>
    <definedName name="付帯計" localSheetId="7">#REF!</definedName>
    <definedName name="付帯計" localSheetId="5">#REF!</definedName>
    <definedName name="付帯計" localSheetId="6">#REF!</definedName>
    <definedName name="付帯計" localSheetId="2">#REF!</definedName>
    <definedName name="付帯計" localSheetId="4">#REF!</definedName>
    <definedName name="付帯計">#REF!</definedName>
    <definedName name="敷地計" localSheetId="7">#REF!</definedName>
    <definedName name="敷地計" localSheetId="5">#REF!</definedName>
    <definedName name="敷地計" localSheetId="6">#REF!</definedName>
    <definedName name="敷地計" localSheetId="2">#REF!</definedName>
    <definedName name="敷地計" localSheetId="4">#REF!</definedName>
    <definedName name="敷地計">#REF!</definedName>
    <definedName name="普通作業員" localSheetId="6">#REF!</definedName>
    <definedName name="普通作業員" localSheetId="4">#REF!</definedName>
    <definedName name="普通作業員">#REF!</definedName>
    <definedName name="附帯工作物区分" localSheetId="7">#REF!</definedName>
    <definedName name="附帯工作物区分" localSheetId="5">#REF!</definedName>
    <definedName name="附帯工作物区分" localSheetId="6">#REF!</definedName>
    <definedName name="附帯工作物区分" localSheetId="2">#REF!</definedName>
    <definedName name="附帯工作物区分" localSheetId="4">#REF!</definedName>
    <definedName name="附帯工作物区分">#REF!</definedName>
    <definedName name="保温工" localSheetId="6">#REF!</definedName>
    <definedName name="保温工" localSheetId="4">#REF!</definedName>
    <definedName name="保温工">#REF!</definedName>
    <definedName name="補強工事" localSheetId="6">#REF!</definedName>
    <definedName name="補強工事" localSheetId="4">#REF!</definedName>
    <definedName name="補強工事">#REF!</definedName>
    <definedName name="名____称" localSheetId="7">#REF!</definedName>
    <definedName name="名____称" localSheetId="5">#REF!</definedName>
    <definedName name="名____称" localSheetId="6">#REF!</definedName>
    <definedName name="名____称" localSheetId="2">#REF!</definedName>
    <definedName name="名____称" localSheetId="4">#REF!</definedName>
    <definedName name="名____称">#REF!</definedName>
    <definedName name="名前の定義" localSheetId="6">#REF!</definedName>
    <definedName name="名前の定義" localSheetId="4">#REF!</definedName>
    <definedName name="名前の定義">#REF!</definedName>
    <definedName name="木造種別" localSheetId="7">#REF!</definedName>
    <definedName name="木造種別" localSheetId="5">#REF!</definedName>
    <definedName name="木造種別" localSheetId="6">#REF!</definedName>
    <definedName name="木造種別" localSheetId="2">#REF!</definedName>
    <definedName name="木造種別" localSheetId="4">#REF!</definedName>
    <definedName name="木造種別">#REF!</definedName>
    <definedName name="用途" localSheetId="7">#REF!</definedName>
    <definedName name="用途" localSheetId="5">#REF!</definedName>
    <definedName name="用途" localSheetId="6">#REF!</definedName>
    <definedName name="用途" localSheetId="2">#REF!</definedName>
    <definedName name="用途" localSheetId="4">#REF!</definedName>
    <definedName name="用途">#REF!</definedName>
    <definedName name="用途区分" localSheetId="7">#REF!</definedName>
    <definedName name="用途区分" localSheetId="5">#REF!</definedName>
    <definedName name="用途区分" localSheetId="6">#REF!</definedName>
    <definedName name="用途区分" localSheetId="2">#REF!</definedName>
    <definedName name="用途区分" localSheetId="4">#REF!</definedName>
    <definedName name="用途区分">#REF!</definedName>
    <definedName name="冷計" localSheetId="7">#REF!</definedName>
    <definedName name="冷計" localSheetId="5">#REF!</definedName>
    <definedName name="冷計" localSheetId="6">#REF!</definedName>
    <definedName name="冷計" localSheetId="2">#REF!</definedName>
    <definedName name="冷計" localSheetId="4">#REF!</definedName>
    <definedName name="冷計">#REF!</definedName>
    <definedName name="濾過循環設備計" localSheetId="7">#REF!</definedName>
    <definedName name="濾過循環設備計" localSheetId="5">#REF!</definedName>
    <definedName name="濾過循環設備計" localSheetId="6">#REF!</definedName>
    <definedName name="濾過循環設備計" localSheetId="2">#REF!</definedName>
    <definedName name="濾過循環設備計" localSheetId="4">#REF!</definedName>
    <definedName name="濾過循環設備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6" i="66" l="1"/>
  <c r="BU36" i="66"/>
  <c r="N38" i="66"/>
  <c r="N36" i="66" s="1"/>
  <c r="BF38" i="66"/>
  <c r="BF36" i="66" s="1"/>
  <c r="A14" i="57" l="1"/>
  <c r="B14" i="57"/>
  <c r="A15" i="57"/>
  <c r="B15" i="57"/>
  <c r="A16" i="57"/>
  <c r="B16" i="57"/>
  <c r="A17" i="57"/>
  <c r="B17" i="57"/>
  <c r="A108" i="64" l="1"/>
  <c r="B108" i="64"/>
  <c r="A109" i="64"/>
  <c r="B109" i="64"/>
  <c r="A110" i="64"/>
  <c r="B110" i="64"/>
  <c r="A111" i="64"/>
  <c r="B111" i="64"/>
  <c r="A112" i="64"/>
  <c r="B112" i="64"/>
  <c r="A113" i="64"/>
  <c r="B113" i="64"/>
  <c r="A114" i="64"/>
  <c r="B114" i="64"/>
  <c r="A115" i="64"/>
  <c r="B115" i="64"/>
  <c r="A116" i="64"/>
  <c r="B116" i="64"/>
  <c r="A117" i="64"/>
  <c r="B117" i="64"/>
  <c r="A118" i="64"/>
  <c r="B118" i="64"/>
  <c r="A119" i="64"/>
  <c r="B119" i="64"/>
  <c r="A120" i="64"/>
  <c r="B120" i="64"/>
  <c r="A121" i="64"/>
  <c r="B121" i="64"/>
  <c r="A34" i="64"/>
  <c r="B34" i="64"/>
  <c r="A35" i="64"/>
  <c r="B35" i="64"/>
  <c r="A36" i="64"/>
  <c r="B36" i="64"/>
  <c r="A37" i="64"/>
  <c r="B37" i="64"/>
  <c r="A38" i="64"/>
  <c r="B38" i="64"/>
  <c r="A39" i="64"/>
  <c r="B39" i="64"/>
  <c r="A40" i="64"/>
  <c r="B40" i="64"/>
  <c r="A41" i="64"/>
  <c r="B41" i="64"/>
  <c r="A42" i="64"/>
  <c r="B42" i="64"/>
  <c r="A43" i="64"/>
  <c r="B43" i="64"/>
  <c r="A44" i="64"/>
  <c r="B44" i="64"/>
  <c r="A45" i="64"/>
  <c r="B45" i="64"/>
  <c r="A46" i="64"/>
  <c r="B46" i="64"/>
  <c r="A47" i="64"/>
  <c r="B47" i="64"/>
  <c r="A104" i="64"/>
  <c r="B104" i="64"/>
  <c r="A105" i="64"/>
  <c r="B105" i="64"/>
  <c r="K61" i="39" l="1"/>
  <c r="K21" i="64"/>
  <c r="K23" i="64"/>
  <c r="A60" i="39"/>
  <c r="B60" i="39"/>
  <c r="A61" i="39"/>
  <c r="B61" i="39"/>
  <c r="B149" i="64"/>
  <c r="A149" i="64"/>
  <c r="B148" i="64"/>
  <c r="A148" i="64"/>
  <c r="B147" i="64"/>
  <c r="A147" i="64"/>
  <c r="B146" i="64"/>
  <c r="A146" i="64"/>
  <c r="B145" i="64"/>
  <c r="A145" i="64"/>
  <c r="B144" i="64"/>
  <c r="A144" i="64"/>
  <c r="B143" i="64"/>
  <c r="A143" i="64"/>
  <c r="B142" i="64"/>
  <c r="A142" i="64"/>
  <c r="K141" i="64"/>
  <c r="B141" i="64"/>
  <c r="A141" i="64"/>
  <c r="B140" i="64"/>
  <c r="A140" i="64"/>
  <c r="K139" i="64"/>
  <c r="B139" i="64"/>
  <c r="A139" i="64"/>
  <c r="B138" i="64"/>
  <c r="A138" i="64"/>
  <c r="K137" i="64"/>
  <c r="B137" i="64"/>
  <c r="A137" i="64"/>
  <c r="B136" i="64"/>
  <c r="A136" i="64"/>
  <c r="B135" i="64"/>
  <c r="A135" i="64"/>
  <c r="B134" i="64"/>
  <c r="A134" i="64"/>
  <c r="B133" i="64"/>
  <c r="A133" i="64"/>
  <c r="B132" i="64"/>
  <c r="A132" i="64"/>
  <c r="B131" i="64"/>
  <c r="A131" i="64"/>
  <c r="B130" i="64"/>
  <c r="A130" i="64"/>
  <c r="K129" i="64"/>
  <c r="B129" i="64"/>
  <c r="A129" i="64"/>
  <c r="B128" i="64"/>
  <c r="A128" i="64"/>
  <c r="K127" i="64"/>
  <c r="B127" i="64"/>
  <c r="A127" i="64"/>
  <c r="B126" i="64"/>
  <c r="A126" i="64"/>
  <c r="B125" i="64"/>
  <c r="A125" i="64"/>
  <c r="B124" i="64"/>
  <c r="A124" i="64"/>
  <c r="B123" i="64"/>
  <c r="A123" i="64"/>
  <c r="B122" i="64"/>
  <c r="A122" i="64"/>
  <c r="K115" i="64"/>
  <c r="K113" i="64"/>
  <c r="B107" i="64"/>
  <c r="A107" i="64"/>
  <c r="B106" i="64"/>
  <c r="A106" i="64"/>
  <c r="B103" i="64"/>
  <c r="A103" i="64"/>
  <c r="B102" i="64"/>
  <c r="A102" i="64"/>
  <c r="B101" i="64"/>
  <c r="A101" i="64"/>
  <c r="B100" i="64"/>
  <c r="A100" i="64"/>
  <c r="B99" i="64"/>
  <c r="A99" i="64"/>
  <c r="B98" i="64"/>
  <c r="A98" i="64"/>
  <c r="B97" i="64"/>
  <c r="A97" i="64"/>
  <c r="B96" i="64"/>
  <c r="A96" i="64"/>
  <c r="B95" i="64"/>
  <c r="A95" i="64"/>
  <c r="B94" i="64"/>
  <c r="A94" i="64"/>
  <c r="B93" i="64"/>
  <c r="A93" i="64"/>
  <c r="B92" i="64"/>
  <c r="A92" i="64"/>
  <c r="B91" i="64"/>
  <c r="A91" i="64"/>
  <c r="B90" i="64"/>
  <c r="A90" i="64"/>
  <c r="B89" i="64"/>
  <c r="A89" i="64"/>
  <c r="B88" i="64"/>
  <c r="A88" i="64"/>
  <c r="B87" i="64"/>
  <c r="A87" i="64"/>
  <c r="B86" i="64"/>
  <c r="A86" i="64"/>
  <c r="B85" i="64"/>
  <c r="A85" i="64"/>
  <c r="B84" i="64"/>
  <c r="A84" i="64"/>
  <c r="B83" i="64"/>
  <c r="A83" i="64"/>
  <c r="B82" i="64"/>
  <c r="A82" i="64"/>
  <c r="B81" i="64"/>
  <c r="A81" i="64"/>
  <c r="B80" i="64"/>
  <c r="A80" i="64"/>
  <c r="B79" i="64"/>
  <c r="A79" i="64"/>
  <c r="B78" i="64"/>
  <c r="A78" i="64"/>
  <c r="B77" i="64"/>
  <c r="A77" i="64"/>
  <c r="B76" i="64"/>
  <c r="A76" i="64"/>
  <c r="K75" i="64"/>
  <c r="B75" i="64"/>
  <c r="A75" i="64"/>
  <c r="B74" i="64"/>
  <c r="A74" i="64"/>
  <c r="B73" i="64"/>
  <c r="A73" i="64"/>
  <c r="B72" i="64"/>
  <c r="A72" i="64"/>
  <c r="K71" i="64"/>
  <c r="B71" i="64"/>
  <c r="A71" i="64"/>
  <c r="B70" i="64"/>
  <c r="A70" i="64"/>
  <c r="K69" i="64"/>
  <c r="B69" i="64"/>
  <c r="A69" i="64"/>
  <c r="B68" i="64"/>
  <c r="A68" i="64"/>
  <c r="K67" i="64"/>
  <c r="B67" i="64"/>
  <c r="A67" i="64"/>
  <c r="B66" i="64"/>
  <c r="A66" i="64"/>
  <c r="K65" i="64"/>
  <c r="B65" i="64"/>
  <c r="A65" i="64"/>
  <c r="B64" i="64"/>
  <c r="A64" i="64"/>
  <c r="K63" i="64"/>
  <c r="B63" i="64"/>
  <c r="A63" i="64"/>
  <c r="B62" i="64"/>
  <c r="A62" i="64"/>
  <c r="K61" i="64"/>
  <c r="B61" i="64"/>
  <c r="A61" i="64"/>
  <c r="B60" i="64"/>
  <c r="A60" i="64"/>
  <c r="K59" i="64"/>
  <c r="B59" i="64"/>
  <c r="A59" i="64"/>
  <c r="B58" i="64"/>
  <c r="A58" i="64"/>
  <c r="K57" i="64"/>
  <c r="B57" i="64"/>
  <c r="A57" i="64"/>
  <c r="B56" i="64"/>
  <c r="A56" i="64"/>
  <c r="K55" i="64"/>
  <c r="B55" i="64"/>
  <c r="A55" i="64"/>
  <c r="B54" i="64"/>
  <c r="A54" i="64"/>
  <c r="K53" i="64"/>
  <c r="B53" i="64"/>
  <c r="A53" i="64"/>
  <c r="B52" i="64"/>
  <c r="A52" i="64"/>
  <c r="K51" i="64"/>
  <c r="B51" i="64"/>
  <c r="A51" i="64"/>
  <c r="B50" i="64"/>
  <c r="A50" i="64"/>
  <c r="B49" i="64"/>
  <c r="A49" i="64"/>
  <c r="B48" i="64"/>
  <c r="A48" i="64"/>
  <c r="K41" i="64"/>
  <c r="K39" i="64"/>
  <c r="B33" i="64"/>
  <c r="A33" i="64"/>
  <c r="B32" i="64"/>
  <c r="A32" i="64"/>
  <c r="B31" i="64"/>
  <c r="A31" i="64"/>
  <c r="B30" i="64"/>
  <c r="A30" i="64"/>
  <c r="B29" i="64"/>
  <c r="A29" i="64"/>
  <c r="B28" i="64"/>
  <c r="A28" i="64"/>
  <c r="B27" i="64"/>
  <c r="A27" i="64"/>
  <c r="B26" i="64"/>
  <c r="A26" i="64"/>
  <c r="B25" i="64"/>
  <c r="A25" i="64"/>
  <c r="B24" i="64"/>
  <c r="A24" i="64"/>
  <c r="B23" i="64"/>
  <c r="A23" i="64"/>
  <c r="B22" i="64"/>
  <c r="A22" i="64"/>
  <c r="K19" i="64"/>
  <c r="B19" i="64"/>
  <c r="A19" i="64"/>
  <c r="B18" i="64"/>
  <c r="A18" i="64"/>
  <c r="B17" i="64"/>
  <c r="A17" i="64"/>
  <c r="B16" i="64"/>
  <c r="A16" i="64"/>
  <c r="K15" i="64"/>
  <c r="B15" i="64"/>
  <c r="A15" i="64"/>
  <c r="B14" i="64"/>
  <c r="A14" i="64"/>
  <c r="B13" i="64"/>
  <c r="A13" i="64"/>
  <c r="B12" i="64"/>
  <c r="A12" i="64"/>
  <c r="K11" i="64"/>
  <c r="B11" i="64"/>
  <c r="A11" i="64"/>
  <c r="B10" i="64"/>
  <c r="A10" i="64"/>
  <c r="B9" i="64"/>
  <c r="A9" i="64"/>
  <c r="B8" i="64"/>
  <c r="A8" i="64"/>
  <c r="B7" i="64"/>
  <c r="A7" i="64"/>
  <c r="B6" i="64"/>
  <c r="A6" i="64"/>
  <c r="K87" i="64" l="1"/>
  <c r="K81" i="64"/>
  <c r="K27" i="64"/>
  <c r="K9" i="64"/>
  <c r="K29" i="64"/>
  <c r="K99" i="64"/>
  <c r="K49" i="64"/>
  <c r="I17" i="63" s="1"/>
  <c r="K103" i="64"/>
  <c r="K101" i="64"/>
  <c r="K31" i="64"/>
  <c r="K125" i="64"/>
  <c r="K97" i="64"/>
  <c r="K89" i="64"/>
  <c r="K17" i="64"/>
  <c r="K85" i="64"/>
  <c r="K79" i="64"/>
  <c r="K13" i="64"/>
  <c r="K93" i="64"/>
  <c r="K83" i="64"/>
  <c r="K7" i="64"/>
  <c r="K77" i="64"/>
  <c r="K91" i="64"/>
  <c r="K95" i="64"/>
  <c r="J9" i="39"/>
  <c r="K123" i="64" l="1"/>
  <c r="I25" i="63" s="1"/>
  <c r="K111" i="64"/>
  <c r="I23" i="63" s="1"/>
  <c r="K25" i="64"/>
  <c r="K65" i="39"/>
  <c r="K67" i="39"/>
  <c r="K69" i="39"/>
  <c r="K71" i="39"/>
  <c r="A16" i="63"/>
  <c r="A17" i="63"/>
  <c r="I27" i="63" l="1"/>
  <c r="K37" i="64"/>
  <c r="I15" i="63" s="1"/>
  <c r="A132" i="39"/>
  <c r="B132" i="39"/>
  <c r="A133" i="39"/>
  <c r="B133" i="39"/>
  <c r="A128" i="39"/>
  <c r="B128" i="39"/>
  <c r="A129" i="39"/>
  <c r="B129" i="39"/>
  <c r="A130" i="39"/>
  <c r="B130" i="39"/>
  <c r="A131" i="39"/>
  <c r="B131" i="39"/>
  <c r="A134" i="39"/>
  <c r="B134" i="39"/>
  <c r="A135" i="39"/>
  <c r="B135" i="39"/>
  <c r="A136" i="39"/>
  <c r="B136" i="39"/>
  <c r="A137" i="39"/>
  <c r="B137" i="39"/>
  <c r="A138" i="39"/>
  <c r="B138" i="39"/>
  <c r="A139" i="39"/>
  <c r="B139" i="39"/>
  <c r="A140" i="39"/>
  <c r="B140" i="39"/>
  <c r="A141" i="39"/>
  <c r="B141" i="39"/>
  <c r="A142" i="39"/>
  <c r="B142" i="39"/>
  <c r="A143" i="39"/>
  <c r="B143" i="39"/>
  <c r="A144" i="39"/>
  <c r="B144" i="39"/>
  <c r="A145" i="39"/>
  <c r="B145" i="39"/>
  <c r="A146" i="39"/>
  <c r="B146" i="39"/>
  <c r="A147" i="39"/>
  <c r="B147" i="39"/>
  <c r="A148" i="39"/>
  <c r="B148" i="39"/>
  <c r="A149" i="39"/>
  <c r="B149" i="39"/>
  <c r="A22" i="39" l="1"/>
  <c r="B22" i="39"/>
  <c r="A23" i="39"/>
  <c r="B23" i="39"/>
  <c r="K75" i="39" l="1"/>
  <c r="K83" i="39" l="1"/>
  <c r="A28" i="57" l="1"/>
  <c r="B28" i="57"/>
  <c r="A29" i="57"/>
  <c r="B29" i="57"/>
  <c r="A30" i="57"/>
  <c r="B30" i="57"/>
  <c r="A31" i="57"/>
  <c r="B31" i="57"/>
  <c r="A32" i="57"/>
  <c r="B32" i="57"/>
  <c r="A33" i="57"/>
  <c r="B33" i="57"/>
  <c r="A34" i="57"/>
  <c r="B34" i="57"/>
  <c r="A35" i="57"/>
  <c r="B35" i="57"/>
  <c r="A36" i="57"/>
  <c r="B36" i="57"/>
  <c r="A37" i="57"/>
  <c r="B37" i="57"/>
  <c r="A38" i="57"/>
  <c r="B38" i="57"/>
  <c r="A39" i="57"/>
  <c r="B39" i="57"/>
  <c r="K27" i="57"/>
  <c r="K29" i="57"/>
  <c r="K31" i="57"/>
  <c r="K33" i="57"/>
  <c r="K11" i="57"/>
  <c r="K21" i="57"/>
  <c r="K49" i="39"/>
  <c r="K51" i="39"/>
  <c r="K53" i="39"/>
  <c r="K55" i="39"/>
  <c r="K57" i="39"/>
  <c r="K59" i="39"/>
  <c r="K63" i="39"/>
  <c r="K47" i="39" l="1"/>
  <c r="K45" i="39"/>
  <c r="A30" i="63"/>
  <c r="A31" i="63"/>
  <c r="K73" i="39" l="1"/>
  <c r="I7" i="63" s="1"/>
  <c r="A38" i="63"/>
  <c r="A39" i="63"/>
  <c r="A40" i="63"/>
  <c r="A41" i="63"/>
  <c r="A32" i="22"/>
  <c r="A33" i="22"/>
  <c r="A34" i="22"/>
  <c r="A35" i="22"/>
  <c r="A36" i="22"/>
  <c r="A37" i="22"/>
  <c r="A38" i="22"/>
  <c r="A39" i="22"/>
  <c r="B127" i="39" l="1"/>
  <c r="A127" i="39"/>
  <c r="B126" i="39"/>
  <c r="A126" i="39"/>
  <c r="B125" i="39"/>
  <c r="A125" i="39"/>
  <c r="B124" i="39"/>
  <c r="A124" i="39"/>
  <c r="B123" i="39"/>
  <c r="A123" i="39"/>
  <c r="B122" i="39"/>
  <c r="A122" i="39"/>
  <c r="B121" i="39"/>
  <c r="A121" i="39"/>
  <c r="B120" i="39"/>
  <c r="A120" i="39"/>
  <c r="B119" i="39"/>
  <c r="A119" i="39"/>
  <c r="B118" i="39"/>
  <c r="A118" i="39"/>
  <c r="K117" i="39"/>
  <c r="B117" i="39"/>
  <c r="A117" i="39"/>
  <c r="B116" i="39"/>
  <c r="A116" i="39"/>
  <c r="B115" i="39"/>
  <c r="A115" i="39"/>
  <c r="B114" i="39"/>
  <c r="A114" i="39"/>
  <c r="B113" i="39"/>
  <c r="A113" i="39"/>
  <c r="B112" i="39"/>
  <c r="A112" i="39"/>
  <c r="B111" i="39"/>
  <c r="A111" i="39"/>
  <c r="B110" i="39"/>
  <c r="A110" i="39"/>
  <c r="B109" i="39"/>
  <c r="A109" i="39"/>
  <c r="B108" i="39"/>
  <c r="A108" i="39"/>
  <c r="B107" i="39"/>
  <c r="A107" i="39"/>
  <c r="B106" i="39"/>
  <c r="A106" i="39"/>
  <c r="B105" i="39"/>
  <c r="A105" i="39"/>
  <c r="B104" i="39"/>
  <c r="A104" i="39"/>
  <c r="B103" i="39"/>
  <c r="A103" i="39"/>
  <c r="B102" i="39"/>
  <c r="A102" i="39"/>
  <c r="B101" i="39"/>
  <c r="A101" i="39"/>
  <c r="B100" i="39"/>
  <c r="A100" i="39"/>
  <c r="B99" i="39"/>
  <c r="A99" i="39"/>
  <c r="B98" i="39"/>
  <c r="A98" i="39"/>
  <c r="B97" i="39"/>
  <c r="A97" i="39"/>
  <c r="B96" i="39"/>
  <c r="A96" i="39"/>
  <c r="K95" i="39"/>
  <c r="B95" i="39"/>
  <c r="A95" i="39"/>
  <c r="B94" i="39"/>
  <c r="A94" i="39"/>
  <c r="K93" i="39"/>
  <c r="B93" i="39"/>
  <c r="A93" i="39"/>
  <c r="B92" i="39"/>
  <c r="A92" i="39"/>
  <c r="B91" i="39"/>
  <c r="A91" i="39"/>
  <c r="B90" i="39"/>
  <c r="A90" i="39"/>
  <c r="B89" i="39"/>
  <c r="A89" i="39"/>
  <c r="B88" i="39"/>
  <c r="A88" i="39"/>
  <c r="B87" i="39"/>
  <c r="A87" i="39"/>
  <c r="B86" i="39"/>
  <c r="A86" i="39"/>
  <c r="B85" i="39"/>
  <c r="A85" i="39"/>
  <c r="B84" i="39"/>
  <c r="A84" i="39"/>
  <c r="B83" i="39"/>
  <c r="A83" i="39"/>
  <c r="B82" i="39"/>
  <c r="A82" i="39"/>
  <c r="B81" i="39"/>
  <c r="A81" i="39"/>
  <c r="B80" i="39"/>
  <c r="A80" i="39"/>
  <c r="B79" i="39"/>
  <c r="A79" i="39"/>
  <c r="B78" i="39"/>
  <c r="A78" i="39"/>
  <c r="B77" i="39"/>
  <c r="A77" i="39"/>
  <c r="B76" i="39"/>
  <c r="A76" i="39"/>
  <c r="K97" i="39" l="1"/>
  <c r="K119" i="39"/>
  <c r="K87" i="39" l="1"/>
  <c r="K91" i="39"/>
  <c r="K89" i="39"/>
  <c r="K111" i="39"/>
  <c r="K109" i="39"/>
  <c r="K79" i="39"/>
  <c r="K115" i="39"/>
  <c r="K123" i="39"/>
  <c r="K113" i="39"/>
  <c r="K77" i="39"/>
  <c r="K107" i="39"/>
  <c r="K121" i="39"/>
  <c r="K105" i="39"/>
  <c r="A10" i="63"/>
  <c r="A11" i="63"/>
  <c r="A12" i="63"/>
  <c r="A13" i="63"/>
  <c r="A14" i="63"/>
  <c r="A15" i="63"/>
  <c r="A18" i="63"/>
  <c r="A19" i="63"/>
  <c r="A20" i="63"/>
  <c r="A21" i="63"/>
  <c r="A22" i="63"/>
  <c r="A23" i="63"/>
  <c r="A24" i="63"/>
  <c r="A25" i="63"/>
  <c r="A26" i="63"/>
  <c r="A27" i="63"/>
  <c r="A28" i="63"/>
  <c r="A29" i="63"/>
  <c r="A32" i="63"/>
  <c r="A33" i="63"/>
  <c r="A34" i="63"/>
  <c r="A35" i="63"/>
  <c r="A36" i="63"/>
  <c r="A37" i="63"/>
  <c r="A9" i="63"/>
  <c r="A8" i="63"/>
  <c r="A7" i="63"/>
  <c r="A6" i="63"/>
  <c r="A5" i="63"/>
  <c r="A4" i="63"/>
  <c r="A40" i="39"/>
  <c r="B40" i="39"/>
  <c r="A41" i="39"/>
  <c r="B41" i="39"/>
  <c r="A42" i="39"/>
  <c r="B42" i="39"/>
  <c r="A43" i="39"/>
  <c r="B43" i="39"/>
  <c r="A44" i="39"/>
  <c r="B44" i="39"/>
  <c r="A45" i="39"/>
  <c r="B45" i="39"/>
  <c r="A46" i="39"/>
  <c r="B46" i="39"/>
  <c r="A47" i="39"/>
  <c r="B47" i="39"/>
  <c r="A48" i="39"/>
  <c r="B48" i="39"/>
  <c r="A49" i="39"/>
  <c r="B49" i="39"/>
  <c r="A50" i="39"/>
  <c r="B50" i="39"/>
  <c r="A51" i="39"/>
  <c r="B51" i="39"/>
  <c r="A52" i="39"/>
  <c r="B52" i="39"/>
  <c r="A53" i="39"/>
  <c r="B53" i="39"/>
  <c r="A54" i="39"/>
  <c r="B54" i="39"/>
  <c r="A55" i="39"/>
  <c r="B55" i="39"/>
  <c r="A56" i="39"/>
  <c r="B56" i="39"/>
  <c r="A57" i="39"/>
  <c r="B57" i="39"/>
  <c r="A58" i="39"/>
  <c r="B58" i="39"/>
  <c r="A59" i="39"/>
  <c r="B59" i="39"/>
  <c r="A62" i="39"/>
  <c r="B62" i="39"/>
  <c r="A63" i="39"/>
  <c r="B63" i="39"/>
  <c r="A64" i="39"/>
  <c r="B64" i="39"/>
  <c r="A65" i="39"/>
  <c r="B65" i="39"/>
  <c r="A66" i="39"/>
  <c r="B66" i="39"/>
  <c r="A67" i="39"/>
  <c r="B67" i="39"/>
  <c r="A68" i="39"/>
  <c r="B68" i="39"/>
  <c r="A69" i="39"/>
  <c r="B69" i="39"/>
  <c r="A70" i="39"/>
  <c r="B70" i="39"/>
  <c r="A71" i="39"/>
  <c r="B71" i="39"/>
  <c r="A72" i="39"/>
  <c r="B72" i="39"/>
  <c r="A73" i="39"/>
  <c r="B73" i="39"/>
  <c r="A74" i="39"/>
  <c r="B74" i="39"/>
  <c r="A75" i="39"/>
  <c r="B75" i="39"/>
  <c r="K85" i="39" l="1"/>
  <c r="K101" i="39" s="1"/>
  <c r="A6" i="57"/>
  <c r="B6" i="57"/>
  <c r="A7" i="57"/>
  <c r="B7" i="57"/>
  <c r="A8" i="57"/>
  <c r="B8" i="57"/>
  <c r="A9" i="57"/>
  <c r="B9" i="57"/>
  <c r="A10" i="57"/>
  <c r="B10" i="57"/>
  <c r="A11" i="57"/>
  <c r="B11" i="57"/>
  <c r="A12" i="57"/>
  <c r="B12" i="57"/>
  <c r="A13" i="57"/>
  <c r="B13" i="57"/>
  <c r="A18" i="57"/>
  <c r="B18" i="57"/>
  <c r="A19" i="57"/>
  <c r="B19" i="57"/>
  <c r="A20" i="57"/>
  <c r="B20" i="57"/>
  <c r="A21" i="57"/>
  <c r="B21" i="57"/>
  <c r="A22" i="57"/>
  <c r="B22" i="57"/>
  <c r="A23" i="57"/>
  <c r="B23" i="57"/>
  <c r="A24" i="57"/>
  <c r="B24" i="57"/>
  <c r="A25" i="57"/>
  <c r="B25" i="57"/>
  <c r="A26" i="57"/>
  <c r="B26" i="57"/>
  <c r="A27" i="57"/>
  <c r="B27" i="57"/>
  <c r="A40" i="57"/>
  <c r="B40" i="57"/>
  <c r="A41" i="57"/>
  <c r="B41" i="57"/>
  <c r="I9" i="63" l="1"/>
  <c r="I11" i="63" s="1"/>
  <c r="I19" i="63"/>
  <c r="I39" i="63"/>
  <c r="I37" i="63" l="1"/>
  <c r="I11" i="22" s="1"/>
  <c r="K9" i="57" l="1"/>
  <c r="K25" i="57"/>
  <c r="K35" i="57"/>
  <c r="K13" i="57"/>
  <c r="K37" i="39" l="1"/>
  <c r="I9" i="22" s="1"/>
  <c r="B5" i="57" l="1"/>
  <c r="A5" i="57"/>
  <c r="B4" i="57"/>
  <c r="A4" i="57"/>
  <c r="K39" i="57" l="1"/>
  <c r="K19" i="57"/>
  <c r="K23" i="57" l="1"/>
  <c r="K37" i="57" s="1"/>
  <c r="I13" i="22" s="1"/>
  <c r="I35" i="22" s="1"/>
  <c r="I10" i="8" s="1"/>
  <c r="A18" i="39" l="1"/>
  <c r="B18" i="39"/>
  <c r="A19" i="39"/>
  <c r="B19" i="39"/>
  <c r="A24" i="39"/>
  <c r="B24" i="39"/>
  <c r="A25" i="39"/>
  <c r="B25" i="39"/>
  <c r="A26" i="39"/>
  <c r="B26" i="39"/>
  <c r="A27" i="39"/>
  <c r="B27" i="39"/>
  <c r="A28" i="39"/>
  <c r="B28" i="39"/>
  <c r="A29" i="39"/>
  <c r="B29" i="39"/>
  <c r="A30" i="39"/>
  <c r="B30" i="39"/>
  <c r="A31" i="39"/>
  <c r="B31" i="39"/>
  <c r="A32" i="39"/>
  <c r="B32" i="39"/>
  <c r="A33" i="39"/>
  <c r="B33" i="39"/>
  <c r="A34" i="39"/>
  <c r="B34" i="39"/>
  <c r="A35" i="39"/>
  <c r="B35" i="39"/>
  <c r="A36" i="39"/>
  <c r="B36" i="39"/>
  <c r="A37" i="39"/>
  <c r="B37" i="39"/>
  <c r="A38" i="39"/>
  <c r="B38" i="39"/>
  <c r="A39" i="39"/>
  <c r="B39" i="39"/>
  <c r="B17" i="39" l="1"/>
  <c r="A17" i="39"/>
  <c r="B16" i="39"/>
  <c r="A16" i="39"/>
  <c r="B15" i="39" l="1"/>
  <c r="A15" i="39"/>
  <c r="B14" i="39"/>
  <c r="A14" i="39"/>
  <c r="B13" i="39"/>
  <c r="A13" i="39"/>
  <c r="B12" i="39"/>
  <c r="A12" i="39"/>
  <c r="B11" i="39"/>
  <c r="A11" i="39"/>
  <c r="B10" i="39"/>
  <c r="A10" i="39"/>
  <c r="B9" i="39"/>
  <c r="A9" i="39"/>
  <c r="B8" i="39"/>
  <c r="A8" i="39"/>
  <c r="B7" i="39"/>
  <c r="A7" i="39"/>
  <c r="B6" i="39"/>
  <c r="A6" i="39"/>
  <c r="K7" i="39" l="1"/>
  <c r="A31" i="22" l="1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3" i="22"/>
  <c r="A12" i="22"/>
  <c r="A11" i="22"/>
  <c r="A10" i="22"/>
  <c r="A9" i="22"/>
  <c r="A8" i="22"/>
  <c r="A7" i="22"/>
  <c r="A6" i="22"/>
  <c r="A5" i="22"/>
  <c r="A4" i="22"/>
  <c r="A38" i="8" l="1"/>
  <c r="O37" i="8"/>
  <c r="P37" i="8" s="1"/>
  <c r="A37" i="8"/>
  <c r="A36" i="8"/>
  <c r="A35" i="8"/>
  <c r="A34" i="8"/>
  <c r="O33" i="8"/>
  <c r="P33" i="8" s="1"/>
  <c r="A33" i="8"/>
  <c r="A32" i="8"/>
  <c r="O31" i="8"/>
  <c r="P31" i="8" s="1"/>
  <c r="A31" i="8"/>
  <c r="A30" i="8"/>
  <c r="O29" i="8"/>
  <c r="P29" i="8" s="1"/>
  <c r="A29" i="8"/>
  <c r="A28" i="8"/>
  <c r="O27" i="8"/>
  <c r="P27" i="8" s="1"/>
  <c r="A27" i="8"/>
  <c r="A26" i="8"/>
  <c r="O25" i="8"/>
  <c r="P25" i="8" s="1"/>
  <c r="A25" i="8"/>
  <c r="A24" i="8"/>
  <c r="A23" i="8"/>
  <c r="A22" i="8"/>
  <c r="O21" i="8"/>
  <c r="P21" i="8" s="1"/>
  <c r="A21" i="8"/>
  <c r="A20" i="8"/>
  <c r="O19" i="8"/>
  <c r="P19" i="8" s="1"/>
  <c r="A19" i="8"/>
  <c r="A18" i="8"/>
  <c r="O17" i="8"/>
  <c r="P17" i="8" s="1"/>
  <c r="A17" i="8"/>
  <c r="A16" i="8"/>
  <c r="A15" i="8"/>
  <c r="A14" i="8"/>
  <c r="A13" i="8"/>
  <c r="A12" i="8"/>
  <c r="A11" i="8"/>
  <c r="A10" i="8"/>
  <c r="O9" i="8"/>
  <c r="P9" i="8" s="1"/>
  <c r="A9" i="8"/>
  <c r="A8" i="8"/>
  <c r="O7" i="8"/>
  <c r="P7" i="8" s="1"/>
  <c r="A7" i="8"/>
  <c r="I16" i="8" l="1"/>
  <c r="I28" i="8" l="1"/>
  <c r="I30" i="8" l="1"/>
  <c r="I34" i="8" s="1"/>
  <c r="I38" i="8" s="1"/>
  <c r="G1" i="8" s="1"/>
  <c r="G3" i="8" l="1"/>
</calcChain>
</file>

<file path=xl/sharedStrings.xml><?xml version="1.0" encoding="utf-8"?>
<sst xmlns="http://schemas.openxmlformats.org/spreadsheetml/2006/main" count="338" uniqueCount="181">
  <si>
    <t>記号</t>
  </si>
  <si>
    <t>名　　　　　称</t>
  </si>
  <si>
    <t>摘　　　　　要</t>
  </si>
  <si>
    <t>数　　量</t>
  </si>
  <si>
    <t>単位</t>
  </si>
  <si>
    <t>単　　価</t>
  </si>
  <si>
    <t>金　　　額</t>
  </si>
  <si>
    <t>備　　　　考</t>
    <phoneticPr fontId="7"/>
  </si>
  <si>
    <t>計</t>
    <rPh sb="0" eb="1">
      <t>ケイ</t>
    </rPh>
    <phoneticPr fontId="3"/>
  </si>
  <si>
    <t>　　　　　　　 　　 　金　　</t>
    <rPh sb="12" eb="13">
      <t>キン</t>
    </rPh>
    <phoneticPr fontId="7"/>
  </si>
  <si>
    <t xml:space="preserve">  円</t>
    <rPh sb="2" eb="3">
      <t>エン</t>
    </rPh>
    <phoneticPr fontId="7"/>
  </si>
  <si>
    <t xml:space="preserve">  　　（ 工事価格　金</t>
    <rPh sb="6" eb="8">
      <t>コウジ</t>
    </rPh>
    <rPh sb="8" eb="10">
      <t>カカク</t>
    </rPh>
    <rPh sb="11" eb="12">
      <t>キン</t>
    </rPh>
    <phoneticPr fontId="7"/>
  </si>
  <si>
    <t xml:space="preserve">  円）</t>
    <rPh sb="2" eb="3">
      <t>エン</t>
    </rPh>
    <phoneticPr fontId="7"/>
  </si>
  <si>
    <t>（種目別内訳）</t>
    <rPh sb="1" eb="4">
      <t>シュモクベツ</t>
    </rPh>
    <rPh sb="4" eb="6">
      <t>ウチワケ</t>
    </rPh>
    <phoneticPr fontId="7"/>
  </si>
  <si>
    <t>名　　　　　称</t>
    <phoneticPr fontId="7"/>
  </si>
  <si>
    <t>金　　　　　額</t>
    <rPh sb="0" eb="1">
      <t>キン</t>
    </rPh>
    <rPh sb="6" eb="7">
      <t>ガク</t>
    </rPh>
    <phoneticPr fontId="7"/>
  </si>
  <si>
    <t>備　　　　考</t>
  </si>
  <si>
    <t>変           更 　　　　  設  　　 　　計</t>
  </si>
  <si>
    <t>数量</t>
  </si>
  <si>
    <t>金　　額</t>
  </si>
  <si>
    <t>差引金額</t>
  </si>
  <si>
    <t>備　　　考</t>
  </si>
  <si>
    <t>Ⅰ</t>
    <phoneticPr fontId="7"/>
  </si>
  <si>
    <t>式</t>
    <rPh sb="0" eb="1">
      <t>シキ</t>
    </rPh>
    <phoneticPr fontId="7"/>
  </si>
  <si>
    <t>Ⅱ</t>
    <phoneticPr fontId="7"/>
  </si>
  <si>
    <t>Ⅲ</t>
    <phoneticPr fontId="7"/>
  </si>
  <si>
    <t>計</t>
    <rPh sb="0" eb="1">
      <t>ケイ</t>
    </rPh>
    <phoneticPr fontId="7"/>
  </si>
  <si>
    <t>共通費</t>
    <phoneticPr fontId="7"/>
  </si>
  <si>
    <t>共通仮設費</t>
    <rPh sb="0" eb="2">
      <t>キョウツウ</t>
    </rPh>
    <rPh sb="2" eb="4">
      <t>カセツ</t>
    </rPh>
    <rPh sb="4" eb="5">
      <t>ヒ</t>
    </rPh>
    <phoneticPr fontId="7"/>
  </si>
  <si>
    <t>現場管理費</t>
    <rPh sb="0" eb="2">
      <t>ゲンバ</t>
    </rPh>
    <rPh sb="2" eb="5">
      <t>カンリヒ</t>
    </rPh>
    <phoneticPr fontId="7"/>
  </si>
  <si>
    <t>調整前</t>
    <rPh sb="0" eb="2">
      <t>チョウセイ</t>
    </rPh>
    <rPh sb="2" eb="3">
      <t>マエ</t>
    </rPh>
    <phoneticPr fontId="7"/>
  </si>
  <si>
    <t>一般管理費等</t>
    <rPh sb="0" eb="2">
      <t>イッパン</t>
    </rPh>
    <rPh sb="2" eb="5">
      <t>カンリヒ</t>
    </rPh>
    <rPh sb="5" eb="6">
      <t>トウ</t>
    </rPh>
    <phoneticPr fontId="7"/>
  </si>
  <si>
    <t>合計</t>
    <rPh sb="0" eb="2">
      <t>ゴウケイ</t>
    </rPh>
    <phoneticPr fontId="7"/>
  </si>
  <si>
    <t xml:space="preserve"> </t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</si>
  <si>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7"/>
  </si>
  <si>
    <t>総合計（工事費）</t>
    <rPh sb="0" eb="1">
      <t>ソウ</t>
    </rPh>
    <rPh sb="1" eb="3">
      <t>ゴウケイ</t>
    </rPh>
    <rPh sb="4" eb="7">
      <t>コウジヒ</t>
    </rPh>
    <phoneticPr fontId="7"/>
  </si>
  <si>
    <t>契約保証費含む</t>
    <rPh sb="0" eb="2">
      <t>ケイヤク</t>
    </rPh>
    <rPh sb="2" eb="4">
      <t>ホショウ</t>
    </rPh>
    <rPh sb="4" eb="5">
      <t>ヒ</t>
    </rPh>
    <rPh sb="5" eb="6">
      <t>フク</t>
    </rPh>
    <phoneticPr fontId="3"/>
  </si>
  <si>
    <t>科 目 名 称</t>
    <rPh sb="0" eb="1">
      <t>カ</t>
    </rPh>
    <rPh sb="2" eb="3">
      <t>メ</t>
    </rPh>
    <rPh sb="4" eb="5">
      <t>メイ</t>
    </rPh>
    <phoneticPr fontId="3"/>
  </si>
  <si>
    <t>中 科 目 名 称</t>
    <rPh sb="0" eb="1">
      <t>チュウ</t>
    </rPh>
    <rPh sb="2" eb="3">
      <t>カ</t>
    </rPh>
    <rPh sb="4" eb="5">
      <t>メ</t>
    </rPh>
    <rPh sb="6" eb="7">
      <t>ナ</t>
    </rPh>
    <rPh sb="8" eb="9">
      <t>ショウ</t>
    </rPh>
    <phoneticPr fontId="3"/>
  </si>
  <si>
    <t>ｍ2</t>
    <phoneticPr fontId="3"/>
  </si>
  <si>
    <t>式</t>
    <rPh sb="0" eb="1">
      <t>シキ</t>
    </rPh>
    <phoneticPr fontId="3"/>
  </si>
  <si>
    <t>外部足場</t>
    <rPh sb="0" eb="2">
      <t>ガイブ</t>
    </rPh>
    <rPh sb="2" eb="4">
      <t>アシバ</t>
    </rPh>
    <phoneticPr fontId="3"/>
  </si>
  <si>
    <t>直接仮設</t>
    <rPh sb="0" eb="2">
      <t>チョクセツ</t>
    </rPh>
    <rPh sb="2" eb="4">
      <t>カセツ</t>
    </rPh>
    <phoneticPr fontId="3"/>
  </si>
  <si>
    <t>ｍ3</t>
    <phoneticPr fontId="3"/>
  </si>
  <si>
    <t>Ａ</t>
    <phoneticPr fontId="3"/>
  </si>
  <si>
    <t>コンクリート類</t>
    <rPh sb="6" eb="7">
      <t>ルイ</t>
    </rPh>
    <phoneticPr fontId="3"/>
  </si>
  <si>
    <t>金属類</t>
    <rPh sb="0" eb="2">
      <t>キンゾク</t>
    </rPh>
    <rPh sb="2" eb="3">
      <t>ルイ</t>
    </rPh>
    <phoneticPr fontId="3"/>
  </si>
  <si>
    <t>木材類</t>
    <rPh sb="0" eb="2">
      <t>モクザイ</t>
    </rPh>
    <rPh sb="2" eb="3">
      <t>ルイ</t>
    </rPh>
    <phoneticPr fontId="3"/>
  </si>
  <si>
    <t>ボード類</t>
    <rPh sb="3" eb="4">
      <t>ルイ</t>
    </rPh>
    <phoneticPr fontId="3"/>
  </si>
  <si>
    <t>プラスチック類</t>
    <rPh sb="6" eb="7">
      <t>ルイ</t>
    </rPh>
    <phoneticPr fontId="3"/>
  </si>
  <si>
    <t>ｋｇ</t>
    <phoneticPr fontId="3"/>
  </si>
  <si>
    <t>Ｂ</t>
    <phoneticPr fontId="3"/>
  </si>
  <si>
    <t>ガラス・タイル類</t>
    <rPh sb="7" eb="8">
      <t>ルイ</t>
    </rPh>
    <phoneticPr fontId="3"/>
  </si>
  <si>
    <t>その他がれき類</t>
    <rPh sb="2" eb="3">
      <t>タ</t>
    </rPh>
    <rPh sb="6" eb="7">
      <t>ルイ</t>
    </rPh>
    <phoneticPr fontId="3"/>
  </si>
  <si>
    <t>別紙明細－4</t>
    <rPh sb="0" eb="3">
      <t>ベッシメイサイ</t>
    </rPh>
    <phoneticPr fontId="3"/>
  </si>
  <si>
    <t>か所</t>
    <rPh sb="1" eb="2">
      <t>ショ</t>
    </rPh>
    <phoneticPr fontId="3"/>
  </si>
  <si>
    <t>A-1</t>
    <phoneticPr fontId="3"/>
  </si>
  <si>
    <t>A-2</t>
    <phoneticPr fontId="3"/>
  </si>
  <si>
    <t>A-3</t>
    <phoneticPr fontId="3"/>
  </si>
  <si>
    <t>A-3</t>
    <phoneticPr fontId="3"/>
  </si>
  <si>
    <t>直接工事費</t>
    <rPh sb="0" eb="2">
      <t>チョクセツ</t>
    </rPh>
    <rPh sb="2" eb="5">
      <t>コウジヒ</t>
    </rPh>
    <phoneticPr fontId="3"/>
  </si>
  <si>
    <t>Ａ</t>
    <phoneticPr fontId="3"/>
  </si>
  <si>
    <t>計</t>
    <rPh sb="0" eb="1">
      <t>ケイ</t>
    </rPh>
    <phoneticPr fontId="3"/>
  </si>
  <si>
    <t>ｍ3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</si>
  <si>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</si>
  <si>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運搬</t>
    <rPh sb="0" eb="2">
      <t>ウンパン</t>
    </rPh>
    <phoneticPr fontId="3"/>
  </si>
  <si>
    <t>処分</t>
    <rPh sb="0" eb="2">
      <t>ショブン</t>
    </rPh>
    <phoneticPr fontId="3"/>
  </si>
  <si>
    <t>（発生材運搬）</t>
    <rPh sb="1" eb="3">
      <t>ハッセイ</t>
    </rPh>
    <rPh sb="3" eb="4">
      <t>ザイ</t>
    </rPh>
    <rPh sb="4" eb="6">
      <t>ウンパン</t>
    </rPh>
    <phoneticPr fontId="3"/>
  </si>
  <si>
    <t>（発生材処分）</t>
    <rPh sb="1" eb="3">
      <t>ハッセイ</t>
    </rPh>
    <rPh sb="3" eb="4">
      <t>ザイ</t>
    </rPh>
    <rPh sb="4" eb="6">
      <t>ショブン</t>
    </rPh>
    <phoneticPr fontId="3"/>
  </si>
  <si>
    <t>ｍ3</t>
    <phoneticPr fontId="3"/>
  </si>
  <si>
    <t>アスファルト類</t>
    <rPh sb="6" eb="7">
      <t>ルイ</t>
    </rPh>
    <phoneticPr fontId="3"/>
  </si>
  <si>
    <t>直接工事</t>
    <rPh sb="0" eb="2">
      <t>チョクセツ</t>
    </rPh>
    <rPh sb="2" eb="4">
      <t>コウジ</t>
    </rPh>
    <phoneticPr fontId="3"/>
  </si>
  <si>
    <t>解体撤去</t>
    <rPh sb="0" eb="2">
      <t>カイタイ</t>
    </rPh>
    <rPh sb="2" eb="4">
      <t>テッキョ</t>
    </rPh>
    <phoneticPr fontId="3"/>
  </si>
  <si>
    <t>計</t>
    <rPh sb="0" eb="1">
      <t>ケイ</t>
    </rPh>
    <phoneticPr fontId="3"/>
  </si>
  <si>
    <t>3)</t>
    <phoneticPr fontId="3"/>
  </si>
  <si>
    <t>処分の計</t>
    <rPh sb="0" eb="2">
      <t>ショブン</t>
    </rPh>
    <rPh sb="3" eb="4">
      <t>ケイ</t>
    </rPh>
    <phoneticPr fontId="3"/>
  </si>
  <si>
    <t>運搬の計</t>
    <rPh sb="0" eb="2">
      <t>ウンパン</t>
    </rPh>
    <rPh sb="3" eb="4">
      <t>ケイ</t>
    </rPh>
    <phoneticPr fontId="3"/>
  </si>
  <si>
    <t>解体撤去</t>
    <rPh sb="0" eb="2">
      <t>カイタイ</t>
    </rPh>
    <rPh sb="2" eb="4">
      <t>テッキョ</t>
    </rPh>
    <phoneticPr fontId="3"/>
  </si>
  <si>
    <t>撤去跡地整備</t>
    <rPh sb="0" eb="2">
      <t>テッキョ</t>
    </rPh>
    <rPh sb="2" eb="4">
      <t>アトチ</t>
    </rPh>
    <rPh sb="4" eb="6">
      <t>セイビ</t>
    </rPh>
    <phoneticPr fontId="3"/>
  </si>
  <si>
    <t>式</t>
    <rPh sb="0" eb="1">
      <t>シキ</t>
    </rPh>
    <phoneticPr fontId="3"/>
  </si>
  <si>
    <t>計</t>
    <rPh sb="0" eb="1">
      <t>ケイ</t>
    </rPh>
    <phoneticPr fontId="3"/>
  </si>
  <si>
    <t>ｍ2</t>
    <phoneticPr fontId="3"/>
  </si>
  <si>
    <t>アスファルト舗装</t>
    <rPh sb="6" eb="8">
      <t>ホソウ</t>
    </rPh>
    <phoneticPr fontId="3"/>
  </si>
  <si>
    <t>ｍ2</t>
    <phoneticPr fontId="3"/>
  </si>
  <si>
    <t>計</t>
    <rPh sb="0" eb="1">
      <t>ケイ</t>
    </rPh>
    <phoneticPr fontId="3"/>
  </si>
  <si>
    <t>木造平屋・スレート瓦葺き</t>
    <rPh sb="0" eb="2">
      <t>モクゾウ</t>
    </rPh>
    <rPh sb="2" eb="4">
      <t>ヒラヤ</t>
    </rPh>
    <rPh sb="9" eb="10">
      <t>カワラ</t>
    </rPh>
    <rPh sb="10" eb="11">
      <t>フ</t>
    </rPh>
    <phoneticPr fontId="3"/>
  </si>
  <si>
    <t>レッカー車</t>
    <rPh sb="4" eb="5">
      <t>シャ</t>
    </rPh>
    <phoneticPr fontId="3"/>
  </si>
  <si>
    <t>日</t>
    <rPh sb="0" eb="1">
      <t>ヒ</t>
    </rPh>
    <phoneticPr fontId="3"/>
  </si>
  <si>
    <t>電気設備</t>
    <rPh sb="0" eb="2">
      <t>デンキ</t>
    </rPh>
    <rPh sb="2" eb="4">
      <t>セツビ</t>
    </rPh>
    <phoneticPr fontId="3"/>
  </si>
  <si>
    <t>照明器具撤去</t>
    <rPh sb="0" eb="2">
      <t>ショウメイ</t>
    </rPh>
    <rPh sb="2" eb="4">
      <t>キグ</t>
    </rPh>
    <rPh sb="4" eb="6">
      <t>テッキョ</t>
    </rPh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</si>
  <si>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</si>
  <si>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</si>
  <si>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</si>
  <si>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</si>
  <si>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換気扇撤去</t>
    <rPh sb="0" eb="3">
      <t>カンキセン</t>
    </rPh>
    <rPh sb="3" eb="5">
      <t>テッキョ</t>
    </rPh>
    <phoneticPr fontId="3"/>
  </si>
  <si>
    <t>赤色灯撤去</t>
    <rPh sb="0" eb="2">
      <t>セキショク</t>
    </rPh>
    <rPh sb="2" eb="3">
      <t>トウ</t>
    </rPh>
    <rPh sb="3" eb="5">
      <t>テッキョ</t>
    </rPh>
    <phoneticPr fontId="3"/>
  </si>
  <si>
    <t>ウェザーカバー共</t>
    <rPh sb="7" eb="8">
      <t>トモ</t>
    </rPh>
    <phoneticPr fontId="3"/>
  </si>
  <si>
    <t>警報盤撤去</t>
    <rPh sb="0" eb="2">
      <t>ケイホウ</t>
    </rPh>
    <rPh sb="2" eb="3">
      <t>バン</t>
    </rPh>
    <rPh sb="3" eb="5">
      <t>テッキョ</t>
    </rPh>
    <phoneticPr fontId="3"/>
  </si>
  <si>
    <t>ウインドクーラー撤去</t>
    <rPh sb="8" eb="10">
      <t>テッキョ</t>
    </rPh>
    <phoneticPr fontId="3"/>
  </si>
  <si>
    <t>メーターＢＯＸ撤去</t>
    <rPh sb="7" eb="9">
      <t>テッキョ</t>
    </rPh>
    <phoneticPr fontId="3"/>
  </si>
  <si>
    <t>引込ＢＯＸ撤去</t>
    <rPh sb="0" eb="2">
      <t>ヒキコミ</t>
    </rPh>
    <rPh sb="5" eb="7">
      <t>テッキョ</t>
    </rPh>
    <phoneticPr fontId="3"/>
  </si>
  <si>
    <t>配線等撤去</t>
    <rPh sb="0" eb="2">
      <t>ハイセン</t>
    </rPh>
    <rPh sb="2" eb="3">
      <t>トウ</t>
    </rPh>
    <rPh sb="3" eb="5">
      <t>テッキョ</t>
    </rPh>
    <phoneticPr fontId="3"/>
  </si>
  <si>
    <t>＜撤去＞</t>
    <rPh sb="1" eb="3">
      <t>テッキョ</t>
    </rPh>
    <phoneticPr fontId="3"/>
  </si>
  <si>
    <t>撤去の計</t>
    <rPh sb="0" eb="2">
      <t>テッキョ</t>
    </rPh>
    <rPh sb="3" eb="4">
      <t>ケイ</t>
    </rPh>
    <phoneticPr fontId="3"/>
  </si>
  <si>
    <t>＜発生材処理＞</t>
    <rPh sb="1" eb="3">
      <t>ハッセイ</t>
    </rPh>
    <rPh sb="3" eb="4">
      <t>ザイ</t>
    </rPh>
    <rPh sb="4" eb="6">
      <t>ショリ</t>
    </rPh>
    <phoneticPr fontId="3"/>
  </si>
  <si>
    <t>発生材処理の計</t>
    <rPh sb="0" eb="2">
      <t>ハッセイ</t>
    </rPh>
    <rPh sb="2" eb="3">
      <t>ザイ</t>
    </rPh>
    <rPh sb="3" eb="5">
      <t>ショリ</t>
    </rPh>
    <rPh sb="6" eb="7">
      <t>ケイ</t>
    </rPh>
    <phoneticPr fontId="3"/>
  </si>
  <si>
    <t>2)</t>
    <phoneticPr fontId="3"/>
  </si>
  <si>
    <t>機械設備</t>
    <rPh sb="0" eb="2">
      <t>キカイ</t>
    </rPh>
    <rPh sb="2" eb="4">
      <t>セツビ</t>
    </rPh>
    <phoneticPr fontId="3"/>
  </si>
  <si>
    <t>ＦＲＰ便槽撤去</t>
    <rPh sb="3" eb="5">
      <t>ベンソウ</t>
    </rPh>
    <rPh sb="5" eb="7">
      <t>テッキョ</t>
    </rPh>
    <phoneticPr fontId="3"/>
  </si>
  <si>
    <t>大便器撤去</t>
    <rPh sb="0" eb="3">
      <t>ダイベンキ</t>
    </rPh>
    <rPh sb="3" eb="5">
      <t>テッキョ</t>
    </rPh>
    <phoneticPr fontId="3"/>
  </si>
  <si>
    <t>小便器撤去</t>
    <rPh sb="0" eb="3">
      <t>ショウベンキ</t>
    </rPh>
    <rPh sb="3" eb="5">
      <t>テッキョ</t>
    </rPh>
    <phoneticPr fontId="3"/>
  </si>
  <si>
    <t>手洗器撤去</t>
    <rPh sb="0" eb="2">
      <t>テアライ</t>
    </rPh>
    <rPh sb="2" eb="3">
      <t>キ</t>
    </rPh>
    <rPh sb="3" eb="5">
      <t>テッキョ</t>
    </rPh>
    <phoneticPr fontId="3"/>
  </si>
  <si>
    <t>瞬間湯沸器撤去</t>
    <rPh sb="0" eb="2">
      <t>シュンカン</t>
    </rPh>
    <rPh sb="2" eb="4">
      <t>ユワカシ</t>
    </rPh>
    <rPh sb="4" eb="5">
      <t>キ</t>
    </rPh>
    <rPh sb="5" eb="7">
      <t>テッキョ</t>
    </rPh>
    <phoneticPr fontId="3"/>
  </si>
  <si>
    <t>給水栓撤去</t>
    <rPh sb="0" eb="2">
      <t>キュウスイ</t>
    </rPh>
    <rPh sb="2" eb="3">
      <t>セン</t>
    </rPh>
    <rPh sb="3" eb="5">
      <t>テッキョ</t>
    </rPh>
    <phoneticPr fontId="3"/>
  </si>
  <si>
    <t>ガス栓撤去</t>
    <rPh sb="2" eb="3">
      <t>セン</t>
    </rPh>
    <rPh sb="3" eb="5">
      <t>テッキョ</t>
    </rPh>
    <phoneticPr fontId="3"/>
  </si>
  <si>
    <t>散水栓ＢＯＸ撤去</t>
    <rPh sb="0" eb="2">
      <t>サンスイ</t>
    </rPh>
    <rPh sb="2" eb="3">
      <t>セン</t>
    </rPh>
    <rPh sb="6" eb="8">
      <t>テッキョ</t>
    </rPh>
    <phoneticPr fontId="3"/>
  </si>
  <si>
    <t>立水栓撤去</t>
    <rPh sb="0" eb="3">
      <t>リッスイセン</t>
    </rPh>
    <rPh sb="3" eb="5">
      <t>テッキョ</t>
    </rPh>
    <phoneticPr fontId="3"/>
  </si>
  <si>
    <t>仕切弁ＢＯＸ撤去</t>
    <rPh sb="0" eb="3">
      <t>シキリベン</t>
    </rPh>
    <rPh sb="6" eb="8">
      <t>テッキョ</t>
    </rPh>
    <phoneticPr fontId="3"/>
  </si>
  <si>
    <t>止水栓ＢＯＸ撤去</t>
    <rPh sb="0" eb="2">
      <t>シスイ</t>
    </rPh>
    <rPh sb="2" eb="3">
      <t>セン</t>
    </rPh>
    <rPh sb="6" eb="8">
      <t>テッキョ</t>
    </rPh>
    <phoneticPr fontId="3"/>
  </si>
  <si>
    <t>引込配管撤去</t>
    <rPh sb="0" eb="2">
      <t>ヒキコミ</t>
    </rPh>
    <rPh sb="2" eb="4">
      <t>ハイカン</t>
    </rPh>
    <rPh sb="4" eb="6">
      <t>テッキョ</t>
    </rPh>
    <phoneticPr fontId="3"/>
  </si>
  <si>
    <t>サドル閉栓・舗装撤去復旧共</t>
    <rPh sb="3" eb="5">
      <t>ヘイセン</t>
    </rPh>
    <rPh sb="6" eb="8">
      <t>ホソウ</t>
    </rPh>
    <rPh sb="8" eb="10">
      <t>テッキョ</t>
    </rPh>
    <rPh sb="10" eb="12">
      <t>フッキュウ</t>
    </rPh>
    <rPh sb="12" eb="13">
      <t>トモ</t>
    </rPh>
    <phoneticPr fontId="3"/>
  </si>
  <si>
    <t>コンクリート支柱撤去</t>
    <rPh sb="6" eb="8">
      <t>シチュウ</t>
    </rPh>
    <rPh sb="8" eb="10">
      <t>テッキョ</t>
    </rPh>
    <phoneticPr fontId="3"/>
  </si>
  <si>
    <t>か所</t>
    <rPh sb="1" eb="2">
      <t>ショ</t>
    </rPh>
    <phoneticPr fontId="3"/>
  </si>
  <si>
    <t>上屋解体撤去</t>
    <rPh sb="0" eb="2">
      <t>ウワヤ</t>
    </rPh>
    <rPh sb="2" eb="4">
      <t>カイタイ</t>
    </rPh>
    <rPh sb="4" eb="6">
      <t>テッキョ</t>
    </rPh>
    <phoneticPr fontId="3"/>
  </si>
  <si>
    <t>基礎コンクリート撤去</t>
    <rPh sb="0" eb="2">
      <t>キソ</t>
    </rPh>
    <rPh sb="8" eb="10">
      <t>テッキョ</t>
    </rPh>
    <phoneticPr fontId="3"/>
  </si>
  <si>
    <t>土間コンクリート撤去</t>
    <rPh sb="0" eb="2">
      <t>ドマ</t>
    </rPh>
    <rPh sb="8" eb="10">
      <t>テッキョ</t>
    </rPh>
    <phoneticPr fontId="3"/>
  </si>
  <si>
    <t>捨てコンクリート撤去</t>
    <rPh sb="0" eb="1">
      <t>ス</t>
    </rPh>
    <rPh sb="8" eb="10">
      <t>テッキョ</t>
    </rPh>
    <phoneticPr fontId="3"/>
  </si>
  <si>
    <t>砕石撤去</t>
    <rPh sb="0" eb="2">
      <t>サイセキ</t>
    </rPh>
    <rPh sb="2" eb="4">
      <t>テッキョ</t>
    </rPh>
    <phoneticPr fontId="3"/>
  </si>
  <si>
    <t>アルミ製建具撤去</t>
    <rPh sb="3" eb="4">
      <t>セイ</t>
    </rPh>
    <rPh sb="4" eb="6">
      <t>タテグ</t>
    </rPh>
    <rPh sb="6" eb="8">
      <t>テッキョ</t>
    </rPh>
    <phoneticPr fontId="3"/>
  </si>
  <si>
    <t>スチール製建具撤去</t>
    <rPh sb="4" eb="5">
      <t>セイ</t>
    </rPh>
    <rPh sb="5" eb="7">
      <t>タテグ</t>
    </rPh>
    <rPh sb="7" eb="9">
      <t>テッキョ</t>
    </rPh>
    <phoneticPr fontId="3"/>
  </si>
  <si>
    <t>木製建具撤去</t>
    <rPh sb="0" eb="2">
      <t>モクセイ</t>
    </rPh>
    <rPh sb="2" eb="4">
      <t>タテグ</t>
    </rPh>
    <rPh sb="4" eb="6">
      <t>テッキョ</t>
    </rPh>
    <phoneticPr fontId="3"/>
  </si>
  <si>
    <t>撤去建物範囲の給排水管撤去</t>
    <rPh sb="0" eb="2">
      <t>テッキョ</t>
    </rPh>
    <rPh sb="2" eb="4">
      <t>タテモノ</t>
    </rPh>
    <rPh sb="4" eb="6">
      <t>ハンイ</t>
    </rPh>
    <rPh sb="7" eb="10">
      <t>キュウハイスイ</t>
    </rPh>
    <rPh sb="10" eb="11">
      <t>カン</t>
    </rPh>
    <rPh sb="11" eb="13">
      <t>テッキョ</t>
    </rPh>
    <phoneticPr fontId="3"/>
  </si>
  <si>
    <t>式</t>
    <rPh sb="0" eb="1">
      <t>シキ</t>
    </rPh>
    <phoneticPr fontId="3"/>
  </si>
  <si>
    <t>密粒ｱｽｺﾝｔ＝30、ｸﾗｯｼｬｰﾗﾝｔ＝100</t>
    <rPh sb="0" eb="2">
      <t>ミツリュウ</t>
    </rPh>
    <phoneticPr fontId="3"/>
  </si>
  <si>
    <t>（1）建築</t>
    <rPh sb="3" eb="5">
      <t>ケンチク</t>
    </rPh>
    <phoneticPr fontId="3"/>
  </si>
  <si>
    <t>解体撤去</t>
    <rPh sb="0" eb="2">
      <t>カイタイ</t>
    </rPh>
    <rPh sb="2" eb="4">
      <t>テッキョ</t>
    </rPh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</si>
  <si>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</si>
  <si>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計</t>
    <rPh sb="0" eb="1">
      <t>ケイ</t>
    </rPh>
    <phoneticPr fontId="3"/>
  </si>
  <si>
    <t>式</t>
    <rPh sb="0" eb="1">
      <t>シキ</t>
    </rPh>
    <phoneticPr fontId="3"/>
  </si>
  <si>
    <t>　(2)　電気</t>
    <rPh sb="5" eb="7">
      <t>デンキ</t>
    </rPh>
    <phoneticPr fontId="3"/>
  </si>
  <si>
    <t>撤去</t>
    <rPh sb="0" eb="2">
      <t>テッキョ</t>
    </rPh>
    <phoneticPr fontId="3"/>
  </si>
  <si>
    <t>　(3)　機械</t>
    <rPh sb="5" eb="7">
      <t>キカイ</t>
    </rPh>
    <phoneticPr fontId="3"/>
  </si>
  <si>
    <t>積込み共</t>
    <rPh sb="0" eb="2">
      <t>ツミコミ</t>
    </rPh>
    <rPh sb="3" eb="4">
      <t>トモ</t>
    </rPh>
    <phoneticPr fontId="3"/>
  </si>
  <si>
    <t>コンクリートカッター切り</t>
    <rPh sb="10" eb="11">
      <t>キ</t>
    </rPh>
    <phoneticPr fontId="3"/>
  </si>
  <si>
    <t>ｍ</t>
    <phoneticPr fontId="3"/>
  </si>
  <si>
    <t>決裁</t>
    <rPh sb="0" eb="2">
      <t>ケッサイ</t>
    </rPh>
    <phoneticPr fontId="3"/>
  </si>
  <si>
    <t>令和　年  月  日</t>
    <rPh sb="0" eb="2">
      <t>レイワ</t>
    </rPh>
    <rPh sb="3" eb="4">
      <t>ネン</t>
    </rPh>
    <rPh sb="6" eb="7">
      <t>ツキ</t>
    </rPh>
    <rPh sb="9" eb="10">
      <t>ニチ</t>
    </rPh>
    <phoneticPr fontId="3"/>
  </si>
  <si>
    <t>作成</t>
    <rPh sb="0" eb="2">
      <t>サクセイ</t>
    </rPh>
    <phoneticPr fontId="3"/>
  </si>
  <si>
    <t>設計者</t>
    <rPh sb="0" eb="3">
      <t>セッケイシャ</t>
    </rPh>
    <phoneticPr fontId="3"/>
  </si>
  <si>
    <t>完成期限</t>
    <rPh sb="0" eb="2">
      <t>カンセイ</t>
    </rPh>
    <rPh sb="2" eb="4">
      <t>キゲン</t>
    </rPh>
    <phoneticPr fontId="3"/>
  </si>
  <si>
    <t>日</t>
    <rPh sb="0" eb="1">
      <t>ニチ</t>
    </rPh>
    <phoneticPr fontId="45"/>
  </si>
  <si>
    <t>工事日数</t>
    <rPh sb="0" eb="2">
      <t>コウジ</t>
    </rPh>
    <rPh sb="2" eb="4">
      <t>ニッスウ</t>
    </rPh>
    <phoneticPr fontId="3"/>
  </si>
  <si>
    <t>直営</t>
    <rPh sb="0" eb="2">
      <t>チョクエイ</t>
    </rPh>
    <phoneticPr fontId="3"/>
  </si>
  <si>
    <t>（請負）</t>
    <rPh sb="1" eb="2">
      <t>ショウ</t>
    </rPh>
    <rPh sb="2" eb="3">
      <t>フ</t>
    </rPh>
    <phoneticPr fontId="3"/>
  </si>
  <si>
    <t>施行方法</t>
    <rPh sb="0" eb="2">
      <t>セコウ</t>
    </rPh>
    <phoneticPr fontId="3"/>
  </si>
  <si>
    <t>第1回変更</t>
    <rPh sb="0" eb="1">
      <t>ダイ</t>
    </rPh>
    <rPh sb="2" eb="3">
      <t>カイ</t>
    </rPh>
    <rPh sb="3" eb="5">
      <t>ヘンコウ</t>
    </rPh>
    <phoneticPr fontId="3"/>
  </si>
  <si>
    <t>設計書</t>
    <rPh sb="0" eb="3">
      <t>セッケイショ</t>
    </rPh>
    <phoneticPr fontId="3"/>
  </si>
  <si>
    <t>旧徳王子屯所解体工事</t>
    <rPh sb="0" eb="4">
      <t>キュウトクオウジ</t>
    </rPh>
    <rPh sb="4" eb="10">
      <t>トンショカイタイコウジ</t>
    </rPh>
    <phoneticPr fontId="45"/>
  </si>
  <si>
    <t>実　　施</t>
    <rPh sb="0" eb="1">
      <t>ジツ</t>
    </rPh>
    <rPh sb="3" eb="4">
      <t>シ</t>
    </rPh>
    <phoneticPr fontId="3"/>
  </si>
  <si>
    <t>香我美町徳王子</t>
    <rPh sb="0" eb="4">
      <t>カガミチョウ</t>
    </rPh>
    <rPh sb="4" eb="5">
      <t>トク</t>
    </rPh>
    <rPh sb="5" eb="7">
      <t>オウジ</t>
    </rPh>
    <phoneticPr fontId="45"/>
  </si>
  <si>
    <t>高知県香南市</t>
    <rPh sb="0" eb="3">
      <t>コウチケン</t>
    </rPh>
    <rPh sb="3" eb="4">
      <t>カオリ</t>
    </rPh>
    <rPh sb="5" eb="6">
      <t>シ</t>
    </rPh>
    <phoneticPr fontId="9"/>
  </si>
  <si>
    <t>号</t>
    <rPh sb="0" eb="1">
      <t>ゴウ</t>
    </rPh>
    <phoneticPr fontId="45"/>
  </si>
  <si>
    <t>08028</t>
    <phoneticPr fontId="45"/>
  </si>
  <si>
    <t>消第</t>
    <rPh sb="0" eb="2">
      <t>ショウダイ</t>
    </rPh>
    <phoneticPr fontId="45"/>
  </si>
  <si>
    <t>年度</t>
    <rPh sb="0" eb="2">
      <t>ネンド</t>
    </rPh>
    <phoneticPr fontId="45"/>
  </si>
  <si>
    <t>令和</t>
    <rPh sb="0" eb="2">
      <t>レイワ</t>
    </rPh>
    <phoneticPr fontId="45"/>
  </si>
  <si>
    <t>消防本部</t>
    <rPh sb="0" eb="2">
      <t>ショウボウ</t>
    </rPh>
    <rPh sb="2" eb="4">
      <t>ホンブ</t>
    </rPh>
    <phoneticPr fontId="3"/>
  </si>
  <si>
    <t>円</t>
    <rPh sb="0" eb="1">
      <t>エン</t>
    </rPh>
    <phoneticPr fontId="3"/>
  </si>
  <si>
    <t>その他</t>
    <rPh sb="2" eb="3">
      <t>タ</t>
    </rPh>
    <phoneticPr fontId="3"/>
  </si>
  <si>
    <t>設計金額</t>
    <rPh sb="0" eb="2">
      <t>セッケイ</t>
    </rPh>
    <rPh sb="2" eb="4">
      <t>キンガク</t>
    </rPh>
    <phoneticPr fontId="9"/>
  </si>
  <si>
    <t>請負対象金額</t>
    <rPh sb="0" eb="2">
      <t>ウケオイ</t>
    </rPh>
    <rPh sb="2" eb="4">
      <t>タイショウ</t>
    </rPh>
    <rPh sb="4" eb="6">
      <t>キンガク</t>
    </rPh>
    <phoneticPr fontId="9"/>
  </si>
  <si>
    <t>事業費</t>
    <rPh sb="0" eb="1">
      <t>コト</t>
    </rPh>
    <rPh sb="1" eb="2">
      <t>ゴウ</t>
    </rPh>
    <rPh sb="2" eb="3">
      <t>ヒ</t>
    </rPh>
    <phoneticPr fontId="9"/>
  </si>
  <si>
    <t>消費税抜き金額</t>
    <rPh sb="0" eb="3">
      <t>ショウヒゼイ</t>
    </rPh>
    <rPh sb="3" eb="4">
      <t>ヌ</t>
    </rPh>
    <rPh sb="5" eb="7">
      <t>キンガク</t>
    </rPh>
    <phoneticPr fontId="9"/>
  </si>
  <si>
    <t>消費税込み金額</t>
    <rPh sb="0" eb="3">
      <t>ショウヒゼイ</t>
    </rPh>
    <rPh sb="3" eb="4">
      <t>コ</t>
    </rPh>
    <rPh sb="5" eb="7">
      <t>キンガク</t>
    </rPh>
    <phoneticPr fontId="9"/>
  </si>
  <si>
    <t>設計金額</t>
    <rPh sb="0" eb="4">
      <t>セッケイキンガク</t>
    </rPh>
    <phoneticPr fontId="55"/>
  </si>
  <si>
    <t>請負対象金額</t>
    <rPh sb="0" eb="2">
      <t>ウケオイ</t>
    </rPh>
    <rPh sb="2" eb="4">
      <t>タイショウ</t>
    </rPh>
    <rPh sb="4" eb="6">
      <t>キンガク</t>
    </rPh>
    <phoneticPr fontId="55"/>
  </si>
  <si>
    <t>起工（又は変更）理由</t>
    <phoneticPr fontId="3"/>
  </si>
  <si>
    <t>一式</t>
    <rPh sb="0" eb="2">
      <t>イッシキ</t>
    </rPh>
    <phoneticPr fontId="45"/>
  </si>
  <si>
    <t>延べ床面積：　旧徳王子屯所　99.90㎡</t>
    <rPh sb="0" eb="1">
      <t>ノ</t>
    </rPh>
    <rPh sb="2" eb="5">
      <t>ユカメンセキ</t>
    </rPh>
    <rPh sb="7" eb="13">
      <t>キュウトクオウジトンショ</t>
    </rPh>
    <phoneticPr fontId="45"/>
  </si>
  <si>
    <t>工事概要</t>
    <rPh sb="0" eb="2">
      <t>コウジ</t>
    </rPh>
    <phoneticPr fontId="3"/>
  </si>
  <si>
    <t>（金抜き）</t>
    <rPh sb="1" eb="2">
      <t>キン</t>
    </rPh>
    <rPh sb="2" eb="3">
      <t>ヌ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</si>
</sst>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.0_ ;[Red]&quot;▲&quot;* #,##0.0_ "/>
    <numFmt numFmtId="177" formatCode="#,##0_ ;[Red]\-#,##0\ "/>
    <numFmt numFmtId="178" formatCode="#,##0_ ;[Red]&quot;▲&quot;* #,##0_ "/>
    <numFmt numFmtId="179" formatCode="General;[Red]\-General"/>
    <numFmt numFmtId="180" formatCode="0.0_);[Red]\(0.0\)"/>
    <numFmt numFmtId="181" formatCode="#,##0.0_);[Red]\(#,##0.0\)"/>
    <numFmt numFmtId="182" formatCode="#,##0_);[Red]\(#,##0\)"/>
    <numFmt numFmtId="183" formatCode="#,##0.0;[Red]\-#,##0.0"/>
    <numFmt numFmtId="184" formatCode="#,##0_ "/>
    <numFmt numFmtId="185" formatCode="#,##0.00_);[Red]\(#,##0.00\)"/>
    <numFmt numFmtId="186" formatCode="###,###.?"/>
    <numFmt numFmtId="187" formatCode="#,##0;\-#,##0;&quot;-&quot;"/>
    <numFmt numFmtId="188" formatCode="0_);\(0\)"/>
  </numFmts>
  <fonts count="59" x14ac:knownFonts="1">
    <font>
      <sz val="9.6"/>
      <color indexed="8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0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.6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9"/>
      <color indexed="9"/>
      <name val="ＭＳ ゴシック"/>
      <family val="3"/>
      <charset val="128"/>
    </font>
    <font>
      <sz val="9"/>
      <color indexed="6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indexed="52"/>
      <name val="ＭＳ ゴシック"/>
      <family val="3"/>
      <charset val="128"/>
    </font>
    <font>
      <sz val="9"/>
      <color indexed="20"/>
      <name val="ＭＳ ゴシック"/>
      <family val="3"/>
      <charset val="128"/>
    </font>
    <font>
      <b/>
      <sz val="9"/>
      <color indexed="52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b/>
      <sz val="15"/>
      <color indexed="56"/>
      <name val="ＭＳ ゴシック"/>
      <family val="3"/>
      <charset val="128"/>
    </font>
    <font>
      <b/>
      <sz val="13"/>
      <color indexed="56"/>
      <name val="ＭＳ ゴシック"/>
      <family val="3"/>
      <charset val="128"/>
    </font>
    <font>
      <b/>
      <sz val="11"/>
      <color indexed="56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9"/>
      <color indexed="63"/>
      <name val="ＭＳ ゴシック"/>
      <family val="3"/>
      <charset val="128"/>
    </font>
    <font>
      <i/>
      <sz val="9"/>
      <color indexed="23"/>
      <name val="ＭＳ ゴシック"/>
      <family val="3"/>
      <charset val="128"/>
    </font>
    <font>
      <sz val="11"/>
      <name val="ＭＳ 明朝"/>
      <family val="1"/>
      <charset val="128"/>
    </font>
    <font>
      <sz val="9"/>
      <color indexed="62"/>
      <name val="ＭＳ ゴシック"/>
      <family val="3"/>
      <charset val="128"/>
    </font>
    <font>
      <sz val="11"/>
      <color indexed="6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17"/>
      <name val="ＭＳ ゴシック"/>
      <family val="3"/>
      <charset val="128"/>
    </font>
    <font>
      <sz val="11.95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.95"/>
      <color indexed="8"/>
      <name val="ＭＳ 明朝"/>
      <family val="1"/>
      <charset val="128"/>
    </font>
    <font>
      <sz val="15.95"/>
      <color indexed="8"/>
      <name val="ＭＳ 明朝"/>
      <family val="1"/>
      <charset val="128"/>
    </font>
    <font>
      <strike/>
      <sz val="14.95"/>
      <color indexed="8"/>
      <name val="ＭＳ 明朝"/>
      <family val="1"/>
      <charset val="128"/>
    </font>
    <font>
      <strike/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2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游ゴシック"/>
      <family val="2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9">
    <xf numFmtId="0" fontId="0" fillId="0" borderId="0"/>
    <xf numFmtId="38" fontId="6" fillId="0" borderId="0" applyFill="0" applyBorder="0" applyAlignment="0" applyProtection="0"/>
    <xf numFmtId="0" fontId="4" fillId="0" borderId="0"/>
    <xf numFmtId="0" fontId="8" fillId="0" borderId="0"/>
    <xf numFmtId="0" fontId="8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187" fontId="18" fillId="0" borderId="0" applyFill="0" applyBorder="0" applyAlignment="0"/>
    <xf numFmtId="0" fontId="19" fillId="0" borderId="0">
      <alignment horizontal="left"/>
    </xf>
    <xf numFmtId="0" fontId="20" fillId="0" borderId="16" applyNumberFormat="0" applyAlignment="0" applyProtection="0">
      <alignment horizontal="left" vertical="center"/>
    </xf>
    <xf numFmtId="0" fontId="20" fillId="0" borderId="4">
      <alignment horizontal="left" vertical="center"/>
    </xf>
    <xf numFmtId="0" fontId="21" fillId="0" borderId="0"/>
    <xf numFmtId="4" fontId="19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>
      <alignment horizontal="center"/>
    </xf>
    <xf numFmtId="0" fontId="11" fillId="0" borderId="5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20" borderId="17" applyNumberForma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22" borderId="18" applyNumberFormat="0" applyFon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3" borderId="2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6" fillId="0" borderId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23" borderId="2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0" applyFill="0" applyBorder="0" applyProtection="0">
      <alignment vertical="center"/>
      <protection locked="0"/>
    </xf>
    <xf numFmtId="0" fontId="39" fillId="7" borderId="20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0" fillId="0" borderId="0"/>
    <xf numFmtId="0" fontId="27" fillId="0" borderId="0">
      <alignment vertical="center"/>
    </xf>
    <xf numFmtId="0" fontId="15" fillId="0" borderId="0"/>
    <xf numFmtId="0" fontId="41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/>
    <xf numFmtId="0" fontId="42" fillId="4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1" fillId="0" borderId="0">
      <alignment vertical="center"/>
    </xf>
    <xf numFmtId="0" fontId="8" fillId="0" borderId="0"/>
    <xf numFmtId="0" fontId="8" fillId="0" borderId="0"/>
  </cellStyleXfs>
  <cellXfs count="407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2" applyFont="1" applyAlignment="1">
      <alignment vertical="center"/>
    </xf>
    <xf numFmtId="2" fontId="5" fillId="0" borderId="0" xfId="2" applyNumberFormat="1" applyFont="1" applyAlignment="1">
      <alignment horizontal="center" vertical="center"/>
    </xf>
    <xf numFmtId="2" fontId="5" fillId="0" borderId="0" xfId="2" applyNumberFormat="1" applyFont="1" applyAlignment="1">
      <alignment vertical="center"/>
    </xf>
    <xf numFmtId="1" fontId="5" fillId="0" borderId="0" xfId="2" applyNumberFormat="1" applyFont="1" applyAlignment="1">
      <alignment vertical="center"/>
    </xf>
    <xf numFmtId="176" fontId="5" fillId="0" borderId="0" xfId="2" applyNumberFormat="1" applyFont="1" applyAlignment="1">
      <alignment vertical="center"/>
    </xf>
    <xf numFmtId="177" fontId="5" fillId="0" borderId="0" xfId="1" applyNumberFormat="1" applyFont="1" applyFill="1" applyAlignment="1">
      <alignment vertical="center"/>
    </xf>
    <xf numFmtId="178" fontId="5" fillId="0" borderId="0" xfId="1" applyNumberFormat="1" applyFont="1" applyFill="1" applyAlignment="1">
      <alignment vertical="center"/>
    </xf>
    <xf numFmtId="1" fontId="5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79" fontId="5" fillId="0" borderId="7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80" fontId="5" fillId="0" borderId="8" xfId="0" applyNumberFormat="1" applyFont="1" applyBorder="1" applyAlignment="1">
      <alignment vertical="center"/>
    </xf>
    <xf numFmtId="181" fontId="5" fillId="0" borderId="5" xfId="0" applyNumberFormat="1" applyFont="1" applyBorder="1" applyAlignment="1">
      <alignment horizontal="center" vertical="center"/>
    </xf>
    <xf numFmtId="177" fontId="5" fillId="0" borderId="5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38" fontId="5" fillId="0" borderId="6" xfId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80" fontId="5" fillId="0" borderId="12" xfId="0" applyNumberFormat="1" applyFont="1" applyBorder="1" applyAlignment="1">
      <alignment vertical="center"/>
    </xf>
    <xf numFmtId="181" fontId="5" fillId="0" borderId="9" xfId="0" applyNumberFormat="1" applyFont="1" applyBorder="1" applyAlignment="1">
      <alignment horizontal="center" vertical="center"/>
    </xf>
    <xf numFmtId="3" fontId="5" fillId="0" borderId="9" xfId="2" applyNumberFormat="1" applyFont="1" applyBorder="1" applyAlignment="1">
      <alignment vertical="center"/>
    </xf>
    <xf numFmtId="182" fontId="5" fillId="0" borderId="9" xfId="2" applyNumberFormat="1" applyFont="1" applyBorder="1" applyAlignment="1">
      <alignment vertical="center"/>
    </xf>
    <xf numFmtId="38" fontId="5" fillId="0" borderId="10" xfId="1" applyFont="1" applyFill="1" applyBorder="1" applyAlignment="1">
      <alignment horizontal="center" vertical="center"/>
    </xf>
    <xf numFmtId="38" fontId="5" fillId="0" borderId="11" xfId="0" quotePrefix="1" applyNumberFormat="1" applyFont="1" applyBorder="1" applyAlignment="1">
      <alignment vertical="center"/>
    </xf>
    <xf numFmtId="38" fontId="5" fillId="0" borderId="12" xfId="0" quotePrefix="1" applyNumberFormat="1" applyFont="1" applyBorder="1" applyAlignment="1">
      <alignment vertical="center"/>
    </xf>
    <xf numFmtId="38" fontId="2" fillId="0" borderId="0" xfId="1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38" fontId="5" fillId="0" borderId="7" xfId="0" quotePrefix="1" applyNumberFormat="1" applyFont="1" applyBorder="1" applyAlignment="1">
      <alignment vertical="center"/>
    </xf>
    <xf numFmtId="38" fontId="5" fillId="0" borderId="8" xfId="0" quotePrefix="1" applyNumberFormat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5" fillId="0" borderId="15" xfId="0" quotePrefix="1" applyNumberFormat="1" applyFont="1" applyBorder="1" applyAlignment="1">
      <alignment vertical="center"/>
    </xf>
    <xf numFmtId="38" fontId="2" fillId="0" borderId="0" xfId="0" applyNumberFormat="1" applyFont="1" applyAlignment="1">
      <alignment horizont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2" applyFont="1" applyBorder="1" applyAlignment="1">
      <alignment vertical="center"/>
    </xf>
    <xf numFmtId="0" fontId="5" fillId="0" borderId="11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0" fontId="5" fillId="0" borderId="5" xfId="2" applyFont="1" applyBorder="1" applyAlignment="1">
      <alignment horizontal="center" vertical="center"/>
    </xf>
    <xf numFmtId="176" fontId="5" fillId="0" borderId="9" xfId="1" applyNumberFormat="1" applyFont="1" applyFill="1" applyBorder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0" xfId="2" quotePrefix="1" applyFont="1" applyBorder="1" applyAlignment="1">
      <alignment horizontal="center" vertical="center"/>
    </xf>
    <xf numFmtId="0" fontId="5" fillId="0" borderId="11" xfId="0" quotePrefix="1" applyFont="1" applyBorder="1" applyAlignment="1">
      <alignment vertical="center"/>
    </xf>
    <xf numFmtId="0" fontId="5" fillId="0" borderId="12" xfId="0" quotePrefix="1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11" fillId="0" borderId="15" xfId="2" applyFont="1" applyBorder="1" applyAlignment="1">
      <alignment vertical="center"/>
    </xf>
    <xf numFmtId="0" fontId="11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vertical="center"/>
    </xf>
    <xf numFmtId="0" fontId="12" fillId="0" borderId="7" xfId="2" applyFont="1" applyBorder="1"/>
    <xf numFmtId="0" fontId="11" fillId="0" borderId="8" xfId="2" applyFont="1" applyBorder="1" applyAlignment="1">
      <alignment vertical="center"/>
    </xf>
    <xf numFmtId="38" fontId="11" fillId="0" borderId="7" xfId="1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14" xfId="2" applyFont="1" applyBorder="1" applyAlignment="1">
      <alignment horizontal="center" vertical="center"/>
    </xf>
    <xf numFmtId="0" fontId="12" fillId="0" borderId="0" xfId="2" applyFont="1"/>
    <xf numFmtId="38" fontId="11" fillId="0" borderId="0" xfId="1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vertical="center"/>
    </xf>
    <xf numFmtId="0" fontId="11" fillId="0" borderId="12" xfId="2" applyFont="1" applyBorder="1" applyAlignment="1">
      <alignment vertical="center"/>
    </xf>
    <xf numFmtId="38" fontId="11" fillId="0" borderId="11" xfId="1" applyFont="1" applyBorder="1" applyAlignment="1">
      <alignment vertical="center"/>
    </xf>
    <xf numFmtId="38" fontId="11" fillId="0" borderId="10" xfId="1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180" fontId="5" fillId="0" borderId="5" xfId="0" applyNumberFormat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11" fillId="0" borderId="5" xfId="2" applyFont="1" applyBorder="1" applyAlignment="1">
      <alignment vertical="center"/>
    </xf>
    <xf numFmtId="0" fontId="11" fillId="0" borderId="14" xfId="2" applyFont="1" applyBorder="1" applyAlignment="1">
      <alignment vertical="center"/>
    </xf>
    <xf numFmtId="179" fontId="5" fillId="0" borderId="10" xfId="0" applyNumberFormat="1" applyFont="1" applyBorder="1" applyAlignment="1">
      <alignment horizontal="center" vertical="center"/>
    </xf>
    <xf numFmtId="179" fontId="5" fillId="0" borderId="9" xfId="0" applyNumberFormat="1" applyFont="1" applyBorder="1" applyAlignment="1">
      <alignment horizontal="left" vertical="center"/>
    </xf>
    <xf numFmtId="180" fontId="5" fillId="0" borderId="9" xfId="0" applyNumberFormat="1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10" xfId="2" applyFont="1" applyBorder="1" applyAlignment="1">
      <alignment vertical="center"/>
    </xf>
    <xf numFmtId="179" fontId="13" fillId="0" borderId="7" xfId="0" applyNumberFormat="1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5" xfId="2" applyFont="1" applyBorder="1" applyAlignment="1">
      <alignment vertical="center"/>
    </xf>
    <xf numFmtId="179" fontId="5" fillId="0" borderId="9" xfId="0" applyNumberFormat="1" applyFont="1" applyBorder="1" applyAlignment="1">
      <alignment horizontal="center" vertical="center"/>
    </xf>
    <xf numFmtId="179" fontId="1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38" fontId="5" fillId="0" borderId="10" xfId="1" applyFont="1" applyBorder="1" applyAlignment="1">
      <alignment vertical="center"/>
    </xf>
    <xf numFmtId="179" fontId="5" fillId="0" borderId="14" xfId="0" applyNumberFormat="1" applyFont="1" applyBorder="1" applyAlignment="1">
      <alignment horizontal="center" vertical="center"/>
    </xf>
    <xf numFmtId="179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179" fontId="5" fillId="0" borderId="0" xfId="0" applyNumberFormat="1" applyFont="1" applyAlignment="1">
      <alignment vertical="center"/>
    </xf>
    <xf numFmtId="0" fontId="5" fillId="0" borderId="15" xfId="0" applyFont="1" applyBorder="1" applyAlignment="1">
      <alignment vertical="center"/>
    </xf>
    <xf numFmtId="38" fontId="5" fillId="0" borderId="14" xfId="1" applyFont="1" applyBorder="1" applyAlignment="1">
      <alignment vertical="center"/>
    </xf>
    <xf numFmtId="0" fontId="5" fillId="0" borderId="15" xfId="0" quotePrefix="1" applyFont="1" applyBorder="1" applyAlignment="1">
      <alignment vertical="center"/>
    </xf>
    <xf numFmtId="38" fontId="11" fillId="0" borderId="15" xfId="1" applyFont="1" applyBorder="1" applyAlignment="1">
      <alignment vertical="center"/>
    </xf>
    <xf numFmtId="38" fontId="11" fillId="0" borderId="13" xfId="1" applyFont="1" applyBorder="1" applyAlignment="1">
      <alignment vertical="center"/>
    </xf>
    <xf numFmtId="0" fontId="11" fillId="0" borderId="13" xfId="2" applyFont="1" applyBorder="1" applyAlignment="1">
      <alignment vertical="center"/>
    </xf>
    <xf numFmtId="179" fontId="5" fillId="0" borderId="13" xfId="0" applyNumberFormat="1" applyFont="1" applyBorder="1" applyAlignment="1">
      <alignment horizontal="left" vertical="center"/>
    </xf>
    <xf numFmtId="180" fontId="5" fillId="0" borderId="13" xfId="0" applyNumberFormat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0" fontId="5" fillId="0" borderId="12" xfId="9" quotePrefix="1" applyNumberFormat="1" applyFont="1" applyBorder="1" applyAlignment="1">
      <alignment horizontal="left" vertical="center"/>
    </xf>
    <xf numFmtId="179" fontId="5" fillId="0" borderId="5" xfId="0" applyNumberFormat="1" applyFont="1" applyBorder="1" applyAlignment="1">
      <alignment horizontal="left" vertical="center" indent="1"/>
    </xf>
    <xf numFmtId="3" fontId="5" fillId="0" borderId="8" xfId="0" applyNumberFormat="1" applyFont="1" applyBorder="1" applyAlignment="1">
      <alignment horizontal="left" vertical="center"/>
    </xf>
    <xf numFmtId="3" fontId="14" fillId="0" borderId="12" xfId="0" applyNumberFormat="1" applyFont="1" applyBorder="1" applyAlignment="1">
      <alignment horizontal="left" vertical="center"/>
    </xf>
    <xf numFmtId="3" fontId="5" fillId="0" borderId="0" xfId="2" applyNumberFormat="1" applyFont="1" applyAlignment="1">
      <alignment vertical="center"/>
    </xf>
    <xf numFmtId="0" fontId="11" fillId="0" borderId="0" xfId="2" applyFont="1" applyAlignment="1">
      <alignment horizontal="center" vertical="center"/>
    </xf>
    <xf numFmtId="180" fontId="11" fillId="0" borderId="0" xfId="2" applyNumberFormat="1" applyFont="1" applyAlignment="1">
      <alignment vertical="center"/>
    </xf>
    <xf numFmtId="38" fontId="5" fillId="0" borderId="6" xfId="1" applyFont="1" applyBorder="1" applyAlignment="1">
      <alignment horizontal="center" vertical="center"/>
    </xf>
    <xf numFmtId="2" fontId="5" fillId="0" borderId="14" xfId="2" applyNumberFormat="1" applyFont="1" applyBorder="1" applyAlignment="1">
      <alignment horizontal="center" vertical="center"/>
    </xf>
    <xf numFmtId="185" fontId="5" fillId="0" borderId="0" xfId="2" applyNumberFormat="1" applyFont="1" applyAlignment="1">
      <alignment vertical="center"/>
    </xf>
    <xf numFmtId="181" fontId="5" fillId="0" borderId="5" xfId="0" applyNumberFormat="1" applyFont="1" applyBorder="1" applyAlignment="1">
      <alignment vertical="center"/>
    </xf>
    <xf numFmtId="181" fontId="5" fillId="0" borderId="9" xfId="0" applyNumberFormat="1" applyFont="1" applyBorder="1" applyAlignment="1">
      <alignment vertical="center"/>
    </xf>
    <xf numFmtId="186" fontId="5" fillId="0" borderId="9" xfId="0" applyNumberFormat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181" fontId="5" fillId="0" borderId="13" xfId="0" applyNumberFormat="1" applyFont="1" applyBorder="1" applyAlignment="1">
      <alignment vertical="center"/>
    </xf>
    <xf numFmtId="186" fontId="5" fillId="0" borderId="13" xfId="0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181" fontId="5" fillId="0" borderId="0" xfId="2" applyNumberFormat="1" applyFont="1" applyAlignment="1">
      <alignment vertical="center"/>
    </xf>
    <xf numFmtId="182" fontId="5" fillId="0" borderId="5" xfId="2" applyNumberFormat="1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186" fontId="5" fillId="0" borderId="5" xfId="0" applyNumberFormat="1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8" fontId="5" fillId="0" borderId="5" xfId="1" applyNumberFormat="1" applyFont="1" applyFill="1" applyBorder="1" applyAlignment="1">
      <alignment horizontal="center" vertical="center"/>
    </xf>
    <xf numFmtId="178" fontId="5" fillId="0" borderId="9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9" xfId="1" applyNumberFormat="1" applyFont="1" applyFill="1" applyBorder="1" applyAlignment="1">
      <alignment horizontal="center" vertical="center"/>
    </xf>
    <xf numFmtId="179" fontId="5" fillId="0" borderId="13" xfId="0" applyNumberFormat="1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5" xfId="2" applyFont="1" applyBorder="1" applyAlignment="1">
      <alignment horizontal="left" vertical="center" indent="1"/>
    </xf>
    <xf numFmtId="0" fontId="5" fillId="0" borderId="13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176" fontId="5" fillId="0" borderId="15" xfId="2" applyNumberFormat="1" applyFont="1" applyBorder="1" applyAlignment="1">
      <alignment horizontal="center" vertical="center"/>
    </xf>
    <xf numFmtId="177" fontId="5" fillId="0" borderId="13" xfId="1" applyNumberFormat="1" applyFont="1" applyFill="1" applyBorder="1" applyAlignment="1">
      <alignment horizontal="center" vertical="center"/>
    </xf>
    <xf numFmtId="178" fontId="5" fillId="0" borderId="13" xfId="1" applyNumberFormat="1" applyFont="1" applyFill="1" applyBorder="1" applyAlignment="1">
      <alignment horizontal="center" vertical="center"/>
    </xf>
    <xf numFmtId="176" fontId="5" fillId="0" borderId="8" xfId="2" applyNumberFormat="1" applyFont="1" applyBorder="1" applyAlignment="1">
      <alignment horizontal="center" vertical="center"/>
    </xf>
    <xf numFmtId="0" fontId="5" fillId="0" borderId="13" xfId="2" applyFont="1" applyBorder="1" applyAlignment="1">
      <alignment horizontal="left" vertical="center" indent="1"/>
    </xf>
    <xf numFmtId="0" fontId="5" fillId="0" borderId="9" xfId="2" applyFont="1" applyBorder="1" applyAlignment="1">
      <alignment horizontal="left" vertical="center" indent="1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 vertical="center" indent="1"/>
    </xf>
    <xf numFmtId="180" fontId="5" fillId="0" borderId="15" xfId="0" applyNumberFormat="1" applyFont="1" applyBorder="1" applyAlignment="1">
      <alignment vertical="center"/>
    </xf>
    <xf numFmtId="181" fontId="5" fillId="0" borderId="13" xfId="0" applyNumberFormat="1" applyFont="1" applyBorder="1" applyAlignment="1">
      <alignment horizontal="center" vertical="center"/>
    </xf>
    <xf numFmtId="3" fontId="5" fillId="0" borderId="13" xfId="2" applyNumberFormat="1" applyFont="1" applyBorder="1" applyAlignment="1">
      <alignment vertical="center"/>
    </xf>
    <xf numFmtId="182" fontId="5" fillId="0" borderId="13" xfId="2" applyNumberFormat="1" applyFont="1" applyBorder="1" applyAlignment="1">
      <alignment vertical="center"/>
    </xf>
    <xf numFmtId="38" fontId="5" fillId="0" borderId="0" xfId="0" quotePrefix="1" applyNumberFormat="1" applyFont="1" applyAlignment="1">
      <alignment vertical="center"/>
    </xf>
    <xf numFmtId="177" fontId="5" fillId="0" borderId="13" xfId="1" applyNumberFormat="1" applyFont="1" applyFill="1" applyBorder="1" applyAlignment="1">
      <alignment vertical="center"/>
    </xf>
    <xf numFmtId="178" fontId="5" fillId="0" borderId="13" xfId="1" applyNumberFormat="1" applyFont="1" applyFill="1" applyBorder="1" applyAlignment="1">
      <alignment vertical="center"/>
    </xf>
    <xf numFmtId="3" fontId="5" fillId="0" borderId="5" xfId="2" applyNumberFormat="1" applyFont="1" applyBorder="1" applyAlignment="1">
      <alignment vertical="center"/>
    </xf>
    <xf numFmtId="0" fontId="5" fillId="0" borderId="14" xfId="2" quotePrefix="1" applyFont="1" applyBorder="1" applyAlignment="1">
      <alignment horizontal="center" vertical="center"/>
    </xf>
    <xf numFmtId="176" fontId="5" fillId="0" borderId="13" xfId="1" applyNumberFormat="1" applyFont="1" applyFill="1" applyBorder="1" applyAlignment="1">
      <alignment vertical="center"/>
    </xf>
    <xf numFmtId="0" fontId="5" fillId="0" borderId="6" xfId="2" quotePrefix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179" fontId="5" fillId="0" borderId="11" xfId="0" applyNumberFormat="1" applyFont="1" applyBorder="1" applyAlignment="1">
      <alignment horizontal="left" vertical="center"/>
    </xf>
    <xf numFmtId="179" fontId="5" fillId="0" borderId="9" xfId="0" applyNumberFormat="1" applyFont="1" applyBorder="1" applyAlignment="1">
      <alignment horizontal="left" vertical="center" indent="1"/>
    </xf>
    <xf numFmtId="0" fontId="5" fillId="0" borderId="11" xfId="2" applyFont="1" applyBorder="1" applyAlignment="1">
      <alignment horizontal="left" vertical="center"/>
    </xf>
    <xf numFmtId="0" fontId="5" fillId="0" borderId="0" xfId="2" applyFont="1" applyAlignment="1">
      <alignment horizontal="left" vertical="center" indent="1"/>
    </xf>
    <xf numFmtId="0" fontId="5" fillId="0" borderId="0" xfId="0" quotePrefix="1" applyFont="1" applyAlignment="1">
      <alignment vertical="center"/>
    </xf>
    <xf numFmtId="0" fontId="5" fillId="0" borderId="26" xfId="2" applyFont="1" applyBorder="1" applyAlignment="1">
      <alignment vertical="center"/>
    </xf>
    <xf numFmtId="38" fontId="5" fillId="0" borderId="26" xfId="0" quotePrefix="1" applyNumberFormat="1" applyFont="1" applyBorder="1" applyAlignment="1">
      <alignment vertical="center"/>
    </xf>
    <xf numFmtId="179" fontId="5" fillId="0" borderId="26" xfId="0" applyNumberFormat="1" applyFont="1" applyBorder="1" applyAlignment="1">
      <alignment vertical="center"/>
    </xf>
    <xf numFmtId="0" fontId="5" fillId="0" borderId="26" xfId="2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6" xfId="2" applyFont="1" applyBorder="1" applyAlignment="1">
      <alignment horizontal="left" vertical="center" indent="1"/>
    </xf>
    <xf numFmtId="0" fontId="15" fillId="0" borderId="1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5" fillId="0" borderId="26" xfId="2" applyFont="1" applyBorder="1" applyAlignment="1">
      <alignment horizontal="left" vertical="center"/>
    </xf>
    <xf numFmtId="38" fontId="5" fillId="0" borderId="14" xfId="1" applyFont="1" applyBorder="1" applyAlignment="1">
      <alignment horizontal="center" vertical="center"/>
    </xf>
    <xf numFmtId="188" fontId="5" fillId="0" borderId="10" xfId="2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6" xfId="2" quotePrefix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6" fontId="5" fillId="0" borderId="26" xfId="1" applyNumberFormat="1" applyFont="1" applyFill="1" applyBorder="1" applyAlignment="1">
      <alignment vertical="center"/>
    </xf>
    <xf numFmtId="3" fontId="5" fillId="0" borderId="26" xfId="2" applyNumberFormat="1" applyFont="1" applyBorder="1" applyAlignment="1">
      <alignment vertical="center"/>
    </xf>
    <xf numFmtId="182" fontId="5" fillId="0" borderId="26" xfId="2" applyNumberFormat="1" applyFont="1" applyBorder="1" applyAlignment="1">
      <alignment vertical="center"/>
    </xf>
    <xf numFmtId="38" fontId="5" fillId="0" borderId="26" xfId="1" applyFont="1" applyFill="1" applyBorder="1" applyAlignment="1">
      <alignment horizontal="center" vertical="center"/>
    </xf>
    <xf numFmtId="0" fontId="5" fillId="0" borderId="0" xfId="2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182" fontId="5" fillId="0" borderId="0" xfId="2" applyNumberFormat="1" applyFont="1" applyAlignment="1">
      <alignment vertical="center"/>
    </xf>
    <xf numFmtId="38" fontId="5" fillId="0" borderId="0" xfId="1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82" fontId="5" fillId="0" borderId="14" xfId="2" applyNumberFormat="1" applyFont="1" applyBorder="1" applyAlignment="1">
      <alignment horizontal="right" vertical="center"/>
    </xf>
    <xf numFmtId="182" fontId="5" fillId="0" borderId="15" xfId="2" applyNumberFormat="1" applyFont="1" applyBorder="1" applyAlignment="1">
      <alignment horizontal="right" vertical="center"/>
    </xf>
    <xf numFmtId="177" fontId="5" fillId="0" borderId="9" xfId="2" applyNumberFormat="1" applyFont="1" applyBorder="1" applyAlignment="1">
      <alignment vertical="center"/>
    </xf>
    <xf numFmtId="3" fontId="14" fillId="0" borderId="9" xfId="2" applyNumberFormat="1" applyFont="1" applyBorder="1" applyAlignment="1">
      <alignment vertical="center"/>
    </xf>
    <xf numFmtId="188" fontId="5" fillId="0" borderId="11" xfId="0" applyNumberFormat="1" applyFont="1" applyBorder="1" applyAlignment="1">
      <alignment horizontal="center" vertical="center"/>
    </xf>
    <xf numFmtId="188" fontId="5" fillId="0" borderId="14" xfId="2" applyNumberFormat="1" applyFont="1" applyBorder="1" applyAlignment="1">
      <alignment horizontal="center" vertical="center"/>
    </xf>
    <xf numFmtId="188" fontId="5" fillId="0" borderId="6" xfId="2" applyNumberFormat="1" applyFont="1" applyBorder="1" applyAlignment="1">
      <alignment horizontal="center" vertical="center"/>
    </xf>
    <xf numFmtId="0" fontId="5" fillId="0" borderId="7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188" fontId="5" fillId="0" borderId="9" xfId="0" applyNumberFormat="1" applyFont="1" applyBorder="1" applyAlignment="1">
      <alignment horizontal="center" vertical="center"/>
    </xf>
    <xf numFmtId="0" fontId="38" fillId="0" borderId="0" xfId="94" applyFont="1"/>
    <xf numFmtId="0" fontId="38" fillId="0" borderId="12" xfId="94" applyFont="1" applyBorder="1"/>
    <xf numFmtId="0" fontId="38" fillId="0" borderId="11" xfId="94" applyFont="1" applyBorder="1"/>
    <xf numFmtId="4" fontId="38" fillId="0" borderId="11" xfId="95" applyNumberFormat="1" applyFont="1" applyBorder="1"/>
    <xf numFmtId="4" fontId="38" fillId="0" borderId="10" xfId="95" applyNumberFormat="1" applyFont="1" applyBorder="1"/>
    <xf numFmtId="0" fontId="38" fillId="0" borderId="15" xfId="94" applyFont="1" applyBorder="1"/>
    <xf numFmtId="4" fontId="38" fillId="0" borderId="0" xfId="95" applyNumberFormat="1" applyFont="1"/>
    <xf numFmtId="4" fontId="38" fillId="0" borderId="14" xfId="95" applyNumberFormat="1" applyFont="1" applyBorder="1"/>
    <xf numFmtId="4" fontId="38" fillId="0" borderId="0" xfId="95" applyNumberFormat="1" applyFont="1" applyAlignment="1">
      <alignment horizontal="center"/>
    </xf>
    <xf numFmtId="0" fontId="38" fillId="0" borderId="0" xfId="94" applyFont="1" applyAlignment="1">
      <alignment horizontal="left"/>
    </xf>
    <xf numFmtId="14" fontId="38" fillId="0" borderId="0" xfId="94" applyNumberFormat="1" applyFont="1"/>
    <xf numFmtId="4" fontId="38" fillId="0" borderId="0" xfId="95" applyNumberFormat="1" applyFont="1" applyAlignment="1">
      <alignment vertical="center"/>
    </xf>
    <xf numFmtId="4" fontId="38" fillId="0" borderId="0" xfId="95" applyNumberFormat="1" applyFont="1" applyAlignment="1">
      <alignment horizontal="left"/>
    </xf>
    <xf numFmtId="3" fontId="38" fillId="0" borderId="0" xfId="95" applyNumberFormat="1" applyFont="1"/>
    <xf numFmtId="4" fontId="46" fillId="0" borderId="0" xfId="95" applyNumberFormat="1" applyFont="1" applyAlignment="1">
      <alignment horizontal="center"/>
    </xf>
    <xf numFmtId="4" fontId="47" fillId="0" borderId="0" xfId="95" applyNumberFormat="1" applyFont="1"/>
    <xf numFmtId="4" fontId="46" fillId="0" borderId="0" xfId="95" applyNumberFormat="1" applyFont="1"/>
    <xf numFmtId="4" fontId="50" fillId="0" borderId="0" xfId="95" applyNumberFormat="1" applyFont="1"/>
    <xf numFmtId="4" fontId="50" fillId="0" borderId="0" xfId="95" applyNumberFormat="1" applyFont="1" applyAlignment="1">
      <alignment horizontal="right"/>
    </xf>
    <xf numFmtId="4" fontId="46" fillId="0" borderId="14" xfId="95" applyNumberFormat="1" applyFont="1" applyBorder="1" applyAlignment="1">
      <alignment horizontal="center"/>
    </xf>
    <xf numFmtId="4" fontId="4" fillId="0" borderId="0" xfId="95" applyNumberFormat="1" applyFont="1"/>
    <xf numFmtId="4" fontId="5" fillId="0" borderId="0" xfId="95" applyNumberFormat="1" applyFont="1"/>
    <xf numFmtId="4" fontId="52" fillId="0" borderId="0" xfId="95" applyNumberFormat="1" applyFont="1" applyAlignment="1">
      <alignment vertical="center"/>
    </xf>
    <xf numFmtId="0" fontId="38" fillId="0" borderId="8" xfId="94" applyFont="1" applyBorder="1"/>
    <xf numFmtId="0" fontId="38" fillId="0" borderId="7" xfId="94" applyFont="1" applyBorder="1"/>
    <xf numFmtId="4" fontId="38" fillId="0" borderId="7" xfId="95" applyNumberFormat="1" applyFont="1" applyBorder="1"/>
    <xf numFmtId="4" fontId="38" fillId="0" borderId="6" xfId="95" applyNumberFormat="1" applyFont="1" applyBorder="1"/>
    <xf numFmtId="0" fontId="53" fillId="0" borderId="0" xfId="94" applyFont="1"/>
    <xf numFmtId="0" fontId="53" fillId="0" borderId="12" xfId="94" applyFont="1" applyBorder="1"/>
    <xf numFmtId="0" fontId="53" fillId="0" borderId="11" xfId="94" applyFont="1" applyBorder="1"/>
    <xf numFmtId="0" fontId="53" fillId="0" borderId="10" xfId="94" applyFont="1" applyBorder="1"/>
    <xf numFmtId="0" fontId="53" fillId="0" borderId="0" xfId="97" applyFont="1"/>
    <xf numFmtId="0" fontId="53" fillId="0" borderId="15" xfId="97" applyFont="1" applyBorder="1"/>
    <xf numFmtId="0" fontId="53" fillId="0" borderId="14" xfId="97" applyFont="1" applyBorder="1"/>
    <xf numFmtId="0" fontId="53" fillId="0" borderId="0" xfId="98" applyFont="1"/>
    <xf numFmtId="0" fontId="53" fillId="0" borderId="15" xfId="98" applyFont="1" applyBorder="1"/>
    <xf numFmtId="0" fontId="53" fillId="0" borderId="11" xfId="98" applyFont="1" applyBorder="1"/>
    <xf numFmtId="4" fontId="53" fillId="0" borderId="11" xfId="95" applyNumberFormat="1" applyFont="1" applyBorder="1"/>
    <xf numFmtId="4" fontId="53" fillId="0" borderId="11" xfId="95" applyNumberFormat="1" applyFont="1" applyBorder="1" applyAlignment="1">
      <alignment horizontal="center"/>
    </xf>
    <xf numFmtId="38" fontId="53" fillId="0" borderId="11" xfId="8" applyFont="1" applyBorder="1" applyAlignment="1"/>
    <xf numFmtId="0" fontId="53" fillId="0" borderId="11" xfId="94" applyFont="1" applyBorder="1" applyAlignment="1">
      <alignment shrinkToFit="1"/>
    </xf>
    <xf numFmtId="38" fontId="53" fillId="0" borderId="11" xfId="8" applyFont="1" applyBorder="1" applyAlignment="1">
      <alignment horizontal="center"/>
    </xf>
    <xf numFmtId="0" fontId="53" fillId="0" borderId="14" xfId="98" applyFont="1" applyBorder="1"/>
    <xf numFmtId="0" fontId="53" fillId="0" borderId="8" xfId="94" applyFont="1" applyBorder="1"/>
    <xf numFmtId="0" fontId="53" fillId="0" borderId="7" xfId="94" applyFont="1" applyBorder="1"/>
    <xf numFmtId="4" fontId="53" fillId="0" borderId="7" xfId="95" applyNumberFormat="1" applyFont="1" applyBorder="1"/>
    <xf numFmtId="0" fontId="53" fillId="0" borderId="6" xfId="94" applyFont="1" applyBorder="1"/>
    <xf numFmtId="4" fontId="53" fillId="0" borderId="0" xfId="95" applyNumberFormat="1" applyFont="1"/>
    <xf numFmtId="4" fontId="54" fillId="0" borderId="0" xfId="95" applyNumberFormat="1" applyFont="1"/>
    <xf numFmtId="38" fontId="54" fillId="0" borderId="0" xfId="8" applyFont="1" applyBorder="1" applyAlignment="1"/>
    <xf numFmtId="4" fontId="53" fillId="0" borderId="0" xfId="95" applyNumberFormat="1" applyFont="1" applyAlignment="1">
      <alignment horizontal="center"/>
    </xf>
    <xf numFmtId="3" fontId="54" fillId="0" borderId="0" xfId="95" applyNumberFormat="1" applyFont="1"/>
    <xf numFmtId="4" fontId="53" fillId="0" borderId="14" xfId="95" applyNumberFormat="1" applyFont="1" applyBorder="1"/>
    <xf numFmtId="0" fontId="53" fillId="0" borderId="15" xfId="94" applyFont="1" applyBorder="1"/>
    <xf numFmtId="4" fontId="56" fillId="0" borderId="0" xfId="95" applyNumberFormat="1" applyFont="1" applyAlignment="1">
      <alignment horizontal="center" vertical="center"/>
    </xf>
    <xf numFmtId="0" fontId="53" fillId="0" borderId="14" xfId="94" applyFont="1" applyBorder="1"/>
    <xf numFmtId="0" fontId="54" fillId="0" borderId="0" xfId="94" applyFont="1"/>
    <xf numFmtId="49" fontId="53" fillId="0" borderId="14" xfId="95" applyNumberFormat="1" applyFont="1" applyBorder="1" applyAlignment="1">
      <alignment horizontal="right"/>
    </xf>
    <xf numFmtId="49" fontId="53" fillId="0" borderId="14" xfId="95" applyNumberFormat="1" applyFont="1" applyBorder="1"/>
    <xf numFmtId="49" fontId="53" fillId="0" borderId="6" xfId="95" applyNumberFormat="1" applyFont="1" applyBorder="1" applyAlignment="1">
      <alignment horizontal="right"/>
    </xf>
    <xf numFmtId="0" fontId="53" fillId="0" borderId="0" xfId="94" applyFont="1" applyBorder="1"/>
    <xf numFmtId="4" fontId="53" fillId="0" borderId="0" xfId="95" applyNumberFormat="1" applyFont="1" applyBorder="1"/>
    <xf numFmtId="4" fontId="57" fillId="0" borderId="0" xfId="95" applyNumberFormat="1" applyFont="1"/>
    <xf numFmtId="4" fontId="57" fillId="0" borderId="0" xfId="95" applyNumberFormat="1" applyFont="1" applyBorder="1"/>
    <xf numFmtId="0" fontId="53" fillId="0" borderId="0" xfId="94" applyFont="1" applyAlignment="1">
      <alignment horizontal="left"/>
    </xf>
    <xf numFmtId="4" fontId="38" fillId="0" borderId="2" xfId="95" applyNumberFormat="1" applyFont="1" applyBorder="1" applyAlignment="1">
      <alignment horizontal="center" vertical="center"/>
    </xf>
    <xf numFmtId="4" fontId="38" fillId="0" borderId="4" xfId="95" applyNumberFormat="1" applyFont="1" applyBorder="1" applyAlignment="1">
      <alignment horizontal="center" vertical="center"/>
    </xf>
    <xf numFmtId="4" fontId="38" fillId="0" borderId="3" xfId="95" applyNumberFormat="1" applyFont="1" applyBorder="1" applyAlignment="1">
      <alignment horizontal="center" vertical="center"/>
    </xf>
    <xf numFmtId="4" fontId="38" fillId="0" borderId="14" xfId="95" applyNumberFormat="1" applyFont="1" applyBorder="1" applyAlignment="1">
      <alignment horizontal="center" vertical="center"/>
    </xf>
    <xf numFmtId="4" fontId="38" fillId="0" borderId="0" xfId="95" applyNumberFormat="1" applyFont="1" applyAlignment="1">
      <alignment horizontal="center" vertical="center"/>
    </xf>
    <xf numFmtId="4" fontId="38" fillId="0" borderId="15" xfId="95" applyNumberFormat="1" applyFont="1" applyBorder="1" applyAlignment="1">
      <alignment horizontal="center" vertical="center"/>
    </xf>
    <xf numFmtId="4" fontId="38" fillId="0" borderId="10" xfId="95" applyNumberFormat="1" applyFont="1" applyBorder="1" applyAlignment="1">
      <alignment horizontal="center" vertical="center"/>
    </xf>
    <xf numFmtId="4" fontId="38" fillId="0" borderId="11" xfId="95" applyNumberFormat="1" applyFont="1" applyBorder="1" applyAlignment="1">
      <alignment horizontal="center" vertical="center"/>
    </xf>
    <xf numFmtId="4" fontId="38" fillId="0" borderId="12" xfId="95" applyNumberFormat="1" applyFont="1" applyBorder="1" applyAlignment="1">
      <alignment horizontal="center" vertical="center"/>
    </xf>
    <xf numFmtId="4" fontId="51" fillId="0" borderId="0" xfId="95" applyNumberFormat="1" applyFont="1" applyAlignment="1">
      <alignment horizontal="center" vertical="center"/>
    </xf>
    <xf numFmtId="49" fontId="51" fillId="0" borderId="0" xfId="95" applyNumberFormat="1" applyFont="1" applyAlignment="1">
      <alignment vertical="center"/>
    </xf>
    <xf numFmtId="49" fontId="1" fillId="0" borderId="0" xfId="96" applyNumberFormat="1" applyAlignment="1">
      <alignment vertical="center"/>
    </xf>
    <xf numFmtId="0" fontId="38" fillId="0" borderId="28" xfId="95" applyFont="1" applyBorder="1" applyAlignment="1">
      <alignment vertical="center"/>
    </xf>
    <xf numFmtId="0" fontId="1" fillId="0" borderId="28" xfId="96" applyBorder="1" applyAlignment="1">
      <alignment vertical="center"/>
    </xf>
    <xf numFmtId="0" fontId="1" fillId="0" borderId="27" xfId="96" applyBorder="1" applyAlignment="1">
      <alignment vertical="center"/>
    </xf>
    <xf numFmtId="0" fontId="46" fillId="0" borderId="0" xfId="95" applyFont="1" applyAlignment="1">
      <alignment horizontal="center" vertical="center"/>
    </xf>
    <xf numFmtId="49" fontId="52" fillId="0" borderId="0" xfId="95" applyNumberFormat="1" applyFont="1" applyAlignment="1">
      <alignment horizontal="center" vertical="center"/>
    </xf>
    <xf numFmtId="4" fontId="52" fillId="0" borderId="0" xfId="95" applyNumberFormat="1" applyFont="1" applyAlignment="1">
      <alignment horizontal="center" vertical="center"/>
    </xf>
    <xf numFmtId="0" fontId="38" fillId="0" borderId="2" xfId="94" applyFont="1" applyBorder="1" applyAlignment="1">
      <alignment horizontal="center"/>
    </xf>
    <xf numFmtId="0" fontId="38" fillId="0" borderId="4" xfId="94" applyFont="1" applyBorder="1" applyAlignment="1">
      <alignment horizontal="center"/>
    </xf>
    <xf numFmtId="0" fontId="38" fillId="0" borderId="3" xfId="94" applyFont="1" applyBorder="1" applyAlignment="1">
      <alignment horizontal="center"/>
    </xf>
    <xf numFmtId="0" fontId="38" fillId="0" borderId="2" xfId="94" applyFont="1" applyBorder="1" applyAlignment="1">
      <alignment horizontal="center" vertical="center"/>
    </xf>
    <xf numFmtId="0" fontId="38" fillId="0" borderId="4" xfId="94" applyFont="1" applyBorder="1" applyAlignment="1">
      <alignment horizontal="center" vertical="center"/>
    </xf>
    <xf numFmtId="0" fontId="38" fillId="0" borderId="3" xfId="94" applyFont="1" applyBorder="1" applyAlignment="1">
      <alignment horizontal="center" vertical="center"/>
    </xf>
    <xf numFmtId="4" fontId="38" fillId="0" borderId="6" xfId="95" applyNumberFormat="1" applyFont="1" applyBorder="1" applyAlignment="1">
      <alignment horizontal="center"/>
    </xf>
    <xf numFmtId="4" fontId="38" fillId="0" borderId="7" xfId="95" applyNumberFormat="1" applyFont="1" applyBorder="1" applyAlignment="1">
      <alignment horizontal="center"/>
    </xf>
    <xf numFmtId="4" fontId="38" fillId="0" borderId="8" xfId="95" applyNumberFormat="1" applyFont="1" applyBorder="1" applyAlignment="1">
      <alignment horizontal="center"/>
    </xf>
    <xf numFmtId="4" fontId="38" fillId="0" borderId="14" xfId="95" applyNumberFormat="1" applyFont="1" applyBorder="1" applyAlignment="1">
      <alignment horizontal="center"/>
    </xf>
    <xf numFmtId="4" fontId="38" fillId="0" borderId="0" xfId="95" applyNumberFormat="1" applyFont="1" applyAlignment="1">
      <alignment horizontal="center"/>
    </xf>
    <xf numFmtId="4" fontId="38" fillId="0" borderId="15" xfId="95" applyNumberFormat="1" applyFont="1" applyBorder="1" applyAlignment="1">
      <alignment horizontal="center"/>
    </xf>
    <xf numFmtId="4" fontId="38" fillId="0" borderId="30" xfId="95" applyNumberFormat="1" applyFont="1" applyBorder="1" applyAlignment="1">
      <alignment horizontal="center"/>
    </xf>
    <xf numFmtId="4" fontId="38" fillId="0" borderId="35" xfId="95" applyNumberFormat="1" applyFont="1" applyBorder="1" applyAlignment="1">
      <alignment horizontal="center"/>
    </xf>
    <xf numFmtId="0" fontId="52" fillId="0" borderId="0" xfId="95" applyNumberFormat="1" applyFont="1" applyAlignment="1">
      <alignment horizontal="center" vertical="center" shrinkToFit="1"/>
    </xf>
    <xf numFmtId="4" fontId="38" fillId="0" borderId="34" xfId="95" applyNumberFormat="1" applyFont="1" applyBorder="1" applyAlignment="1">
      <alignment horizontal="center"/>
    </xf>
    <xf numFmtId="0" fontId="44" fillId="0" borderId="33" xfId="95" applyFont="1" applyBorder="1" applyAlignment="1">
      <alignment horizontal="center"/>
    </xf>
    <xf numFmtId="0" fontId="44" fillId="0" borderId="32" xfId="95" applyFont="1" applyBorder="1" applyAlignment="1">
      <alignment horizontal="center"/>
    </xf>
    <xf numFmtId="0" fontId="44" fillId="0" borderId="31" xfId="95" applyFont="1" applyBorder="1" applyAlignment="1">
      <alignment horizontal="center"/>
    </xf>
    <xf numFmtId="0" fontId="44" fillId="0" borderId="30" xfId="95" applyFont="1" applyBorder="1" applyAlignment="1">
      <alignment horizontal="center"/>
    </xf>
    <xf numFmtId="58" fontId="38" fillId="0" borderId="29" xfId="95" applyNumberFormat="1" applyFont="1" applyBorder="1" applyAlignment="1">
      <alignment horizontal="center"/>
    </xf>
    <xf numFmtId="58" fontId="38" fillId="0" borderId="28" xfId="95" applyNumberFormat="1" applyFont="1" applyBorder="1" applyAlignment="1">
      <alignment horizontal="center"/>
    </xf>
    <xf numFmtId="58" fontId="38" fillId="0" borderId="27" xfId="95" applyNumberFormat="1" applyFont="1" applyBorder="1" applyAlignment="1">
      <alignment horizontal="center"/>
    </xf>
    <xf numFmtId="0" fontId="51" fillId="0" borderId="0" xfId="94" applyFont="1" applyAlignment="1">
      <alignment horizontal="center" vertical="center"/>
    </xf>
    <xf numFmtId="4" fontId="49" fillId="0" borderId="0" xfId="95" applyNumberFormat="1" applyFont="1" applyAlignment="1">
      <alignment horizontal="center" vertical="center"/>
    </xf>
    <xf numFmtId="4" fontId="48" fillId="0" borderId="0" xfId="95" applyNumberFormat="1" applyFont="1" applyAlignment="1">
      <alignment horizontal="center"/>
    </xf>
    <xf numFmtId="0" fontId="38" fillId="0" borderId="1" xfId="94" applyFont="1" applyBorder="1" applyAlignment="1">
      <alignment horizontal="center"/>
    </xf>
    <xf numFmtId="58" fontId="44" fillId="0" borderId="33" xfId="95" applyNumberFormat="1" applyFont="1" applyBorder="1" applyAlignment="1">
      <alignment horizontal="center"/>
    </xf>
    <xf numFmtId="0" fontId="38" fillId="0" borderId="28" xfId="95" applyFont="1" applyBorder="1" applyAlignment="1">
      <alignment horizontal="center"/>
    </xf>
    <xf numFmtId="0" fontId="38" fillId="0" borderId="27" xfId="95" applyFont="1" applyBorder="1" applyAlignment="1">
      <alignment horizontal="center"/>
    </xf>
    <xf numFmtId="0" fontId="38" fillId="0" borderId="30" xfId="95" applyFont="1" applyBorder="1" applyAlignment="1">
      <alignment horizontal="center"/>
    </xf>
    <xf numFmtId="177" fontId="54" fillId="0" borderId="6" xfId="6" applyNumberFormat="1" applyFont="1" applyBorder="1" applyAlignment="1">
      <alignment shrinkToFit="1"/>
    </xf>
    <xf numFmtId="177" fontId="54" fillId="0" borderId="7" xfId="6" applyNumberFormat="1" applyFont="1" applyBorder="1" applyAlignment="1">
      <alignment shrinkToFit="1"/>
    </xf>
    <xf numFmtId="0" fontId="53" fillId="0" borderId="7" xfId="97" applyFont="1" applyBorder="1" applyAlignment="1">
      <alignment horizontal="center"/>
    </xf>
    <xf numFmtId="0" fontId="53" fillId="0" borderId="8" xfId="97" applyFont="1" applyBorder="1" applyAlignment="1">
      <alignment horizontal="center"/>
    </xf>
    <xf numFmtId="4" fontId="53" fillId="0" borderId="10" xfId="95" applyNumberFormat="1" applyFont="1" applyBorder="1" applyAlignment="1">
      <alignment horizontal="center" vertical="center"/>
    </xf>
    <xf numFmtId="4" fontId="53" fillId="0" borderId="11" xfId="95" applyNumberFormat="1" applyFont="1" applyBorder="1" applyAlignment="1">
      <alignment horizontal="center" vertical="center"/>
    </xf>
    <xf numFmtId="4" fontId="53" fillId="0" borderId="12" xfId="95" applyNumberFormat="1" applyFont="1" applyBorder="1" applyAlignment="1">
      <alignment horizontal="center" vertical="center"/>
    </xf>
    <xf numFmtId="182" fontId="53" fillId="0" borderId="10" xfId="94" applyNumberFormat="1" applyFont="1" applyBorder="1" applyAlignment="1">
      <alignment shrinkToFit="1"/>
    </xf>
    <xf numFmtId="182" fontId="53" fillId="0" borderId="11" xfId="94" applyNumberFormat="1" applyFont="1" applyBorder="1" applyAlignment="1">
      <alignment shrinkToFit="1"/>
    </xf>
    <xf numFmtId="0" fontId="53" fillId="0" borderId="11" xfId="97" applyFont="1" applyBorder="1" applyAlignment="1">
      <alignment horizontal="center"/>
    </xf>
    <xf numFmtId="0" fontId="53" fillId="0" borderId="12" xfId="97" applyFont="1" applyBorder="1" applyAlignment="1">
      <alignment horizontal="center"/>
    </xf>
    <xf numFmtId="0" fontId="53" fillId="0" borderId="0" xfId="97" applyFont="1" applyAlignment="1">
      <alignment horizontal="center"/>
    </xf>
    <xf numFmtId="0" fontId="53" fillId="0" borderId="15" xfId="97" applyFont="1" applyBorder="1" applyAlignment="1">
      <alignment horizontal="center"/>
    </xf>
    <xf numFmtId="182" fontId="53" fillId="0" borderId="10" xfId="94" applyNumberFormat="1" applyFont="1" applyBorder="1" applyAlignment="1">
      <alignment horizontal="right" shrinkToFit="1"/>
    </xf>
    <xf numFmtId="182" fontId="53" fillId="0" borderId="11" xfId="94" applyNumberFormat="1" applyFont="1" applyBorder="1" applyAlignment="1">
      <alignment horizontal="right" shrinkToFit="1"/>
    </xf>
    <xf numFmtId="4" fontId="53" fillId="0" borderId="6" xfId="95" applyNumberFormat="1" applyFont="1" applyBorder="1" applyAlignment="1">
      <alignment horizontal="center" vertical="center"/>
    </xf>
    <xf numFmtId="4" fontId="53" fillId="0" borderId="7" xfId="95" applyNumberFormat="1" applyFont="1" applyBorder="1" applyAlignment="1">
      <alignment horizontal="center" vertical="center"/>
    </xf>
    <xf numFmtId="4" fontId="53" fillId="0" borderId="8" xfId="95" applyNumberFormat="1" applyFont="1" applyBorder="1" applyAlignment="1">
      <alignment horizontal="center" vertical="center"/>
    </xf>
    <xf numFmtId="184" fontId="54" fillId="0" borderId="6" xfId="94" applyNumberFormat="1" applyFont="1" applyBorder="1" applyAlignment="1">
      <alignment shrinkToFit="1"/>
    </xf>
    <xf numFmtId="184" fontId="54" fillId="0" borderId="7" xfId="94" applyNumberFormat="1" applyFont="1" applyBorder="1" applyAlignment="1">
      <alignment shrinkToFit="1"/>
    </xf>
    <xf numFmtId="0" fontId="53" fillId="0" borderId="2" xfId="94" applyFont="1" applyBorder="1" applyAlignment="1">
      <alignment horizontal="center" vertical="center" shrinkToFit="1"/>
    </xf>
    <xf numFmtId="0" fontId="53" fillId="0" borderId="4" xfId="94" applyFont="1" applyBorder="1" applyAlignment="1">
      <alignment horizontal="center" vertical="center" shrinkToFit="1"/>
    </xf>
    <xf numFmtId="0" fontId="53" fillId="0" borderId="3" xfId="94" applyFont="1" applyBorder="1" applyAlignment="1">
      <alignment horizontal="center" vertical="center" shrinkToFit="1"/>
    </xf>
    <xf numFmtId="4" fontId="53" fillId="0" borderId="2" xfId="95" applyNumberFormat="1" applyFont="1" applyBorder="1" applyAlignment="1">
      <alignment horizontal="center" vertical="center"/>
    </xf>
    <xf numFmtId="4" fontId="53" fillId="0" borderId="4" xfId="95" applyNumberFormat="1" applyFont="1" applyBorder="1" applyAlignment="1">
      <alignment horizontal="center" vertical="center"/>
    </xf>
    <xf numFmtId="4" fontId="53" fillId="0" borderId="3" xfId="95" applyNumberFormat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180" fontId="5" fillId="0" borderId="5" xfId="2" applyNumberFormat="1" applyFont="1" applyBorder="1" applyAlignment="1">
      <alignment horizontal="center" vertical="center"/>
    </xf>
    <xf numFmtId="180" fontId="5" fillId="0" borderId="9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38" fontId="12" fillId="0" borderId="7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2" fillId="0" borderId="11" xfId="2" applyFont="1" applyBorder="1" applyAlignment="1">
      <alignment horizontal="left" vertical="center"/>
    </xf>
    <xf numFmtId="38" fontId="12" fillId="0" borderId="0" xfId="2" applyNumberFormat="1" applyFont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38" fontId="11" fillId="0" borderId="2" xfId="1" applyFont="1" applyBorder="1" applyAlignment="1">
      <alignment vertical="center"/>
    </xf>
    <xf numFmtId="0" fontId="11" fillId="0" borderId="4" xfId="2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0" fontId="11" fillId="0" borderId="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6" xfId="2" applyFont="1" applyBorder="1" applyAlignment="1">
      <alignment vertical="center"/>
    </xf>
    <xf numFmtId="0" fontId="11" fillId="0" borderId="10" xfId="2" applyFont="1" applyBorder="1" applyAlignment="1">
      <alignment vertical="center"/>
    </xf>
    <xf numFmtId="38" fontId="5" fillId="0" borderId="6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183" fontId="11" fillId="0" borderId="8" xfId="1" applyNumberFormat="1" applyFont="1" applyBorder="1" applyAlignment="1">
      <alignment vertical="center"/>
    </xf>
    <xf numFmtId="183" fontId="11" fillId="0" borderId="12" xfId="1" applyNumberFormat="1" applyFont="1" applyBorder="1" applyAlignment="1">
      <alignment vertical="center"/>
    </xf>
    <xf numFmtId="38" fontId="11" fillId="0" borderId="5" xfId="1" applyFont="1" applyBorder="1" applyAlignment="1">
      <alignment vertical="center"/>
    </xf>
    <xf numFmtId="38" fontId="11" fillId="0" borderId="9" xfId="1" applyFont="1" applyBorder="1" applyAlignment="1">
      <alignment vertical="center"/>
    </xf>
    <xf numFmtId="184" fontId="5" fillId="0" borderId="10" xfId="2" applyNumberFormat="1" applyFont="1" applyBorder="1" applyAlignment="1">
      <alignment horizontal="right" vertical="center"/>
    </xf>
    <xf numFmtId="184" fontId="5" fillId="0" borderId="12" xfId="2" applyNumberFormat="1" applyFont="1" applyBorder="1" applyAlignment="1">
      <alignment horizontal="right" vertical="center"/>
    </xf>
    <xf numFmtId="182" fontId="5" fillId="0" borderId="6" xfId="1" applyNumberFormat="1" applyFont="1" applyBorder="1" applyAlignment="1">
      <alignment horizontal="center" vertical="center"/>
    </xf>
    <xf numFmtId="182" fontId="5" fillId="0" borderId="8" xfId="1" applyNumberFormat="1" applyFont="1" applyBorder="1" applyAlignment="1">
      <alignment horizontal="center" vertical="center"/>
    </xf>
    <xf numFmtId="38" fontId="11" fillId="0" borderId="8" xfId="1" applyFont="1" applyBorder="1" applyAlignment="1">
      <alignment vertical="center"/>
    </xf>
    <xf numFmtId="38" fontId="11" fillId="0" borderId="12" xfId="1" applyFont="1" applyBorder="1" applyAlignment="1">
      <alignment vertical="center"/>
    </xf>
    <xf numFmtId="182" fontId="5" fillId="0" borderId="10" xfId="1" applyNumberFormat="1" applyFont="1" applyBorder="1" applyAlignment="1">
      <alignment horizontal="right" vertical="center"/>
    </xf>
    <xf numFmtId="182" fontId="5" fillId="0" borderId="12" xfId="1" applyNumberFormat="1" applyFont="1" applyBorder="1" applyAlignment="1">
      <alignment horizontal="right" vertical="center"/>
    </xf>
    <xf numFmtId="182" fontId="5" fillId="0" borderId="6" xfId="1" applyNumberFormat="1" applyFont="1" applyBorder="1" applyAlignment="1">
      <alignment horizontal="right" vertical="center"/>
    </xf>
    <xf numFmtId="182" fontId="5" fillId="0" borderId="8" xfId="1" applyNumberFormat="1" applyFont="1" applyBorder="1" applyAlignment="1">
      <alignment horizontal="right" vertical="center"/>
    </xf>
    <xf numFmtId="182" fontId="5" fillId="0" borderId="10" xfId="2" applyNumberFormat="1" applyFont="1" applyBorder="1" applyAlignment="1">
      <alignment horizontal="right" vertical="center"/>
    </xf>
    <xf numFmtId="182" fontId="5" fillId="0" borderId="12" xfId="2" applyNumberFormat="1" applyFont="1" applyBorder="1" applyAlignment="1">
      <alignment horizontal="right" vertical="center"/>
    </xf>
    <xf numFmtId="182" fontId="5" fillId="0" borderId="10" xfId="1" applyNumberFormat="1" applyFont="1" applyBorder="1" applyAlignment="1">
      <alignment horizontal="center" vertical="center"/>
    </xf>
    <xf numFmtId="182" fontId="5" fillId="0" borderId="12" xfId="1" applyNumberFormat="1" applyFont="1" applyBorder="1" applyAlignment="1">
      <alignment horizontal="center" vertical="center"/>
    </xf>
    <xf numFmtId="181" fontId="5" fillId="0" borderId="5" xfId="2" applyNumberFormat="1" applyFont="1" applyBorder="1" applyAlignment="1">
      <alignment horizontal="center" vertical="center"/>
    </xf>
    <xf numFmtId="181" fontId="5" fillId="0" borderId="9" xfId="2" applyNumberFormat="1" applyFont="1" applyBorder="1" applyAlignment="1">
      <alignment horizontal="center" vertical="center"/>
    </xf>
    <xf numFmtId="38" fontId="5" fillId="0" borderId="6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" fontId="5" fillId="0" borderId="10" xfId="2" applyNumberFormat="1" applyFont="1" applyBorder="1" applyAlignment="1">
      <alignment horizontal="right" vertical="center"/>
    </xf>
    <xf numFmtId="3" fontId="5" fillId="0" borderId="12" xfId="2" applyNumberFormat="1" applyFont="1" applyBorder="1" applyAlignment="1">
      <alignment horizontal="right" vertical="center"/>
    </xf>
    <xf numFmtId="178" fontId="5" fillId="0" borderId="5" xfId="1" applyNumberFormat="1" applyFont="1" applyFill="1" applyBorder="1" applyAlignment="1">
      <alignment horizontal="center" vertical="center"/>
    </xf>
    <xf numFmtId="178" fontId="5" fillId="0" borderId="9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9" xfId="1" applyNumberFormat="1" applyFont="1" applyFill="1" applyBorder="1" applyAlignment="1">
      <alignment horizontal="center" vertical="center"/>
    </xf>
    <xf numFmtId="176" fontId="5" fillId="0" borderId="5" xfId="2" applyNumberFormat="1" applyFont="1" applyBorder="1" applyAlignment="1">
      <alignment horizontal="center" vertical="center"/>
    </xf>
    <xf numFmtId="176" fontId="5" fillId="0" borderId="9" xfId="2" applyNumberFormat="1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38" fillId="0" borderId="29" xfId="95" applyFont="1" applyBorder="1" applyAlignment="1">
      <alignment horizontal="right" vertical="center" indent="1"/>
    </xf>
    <xf numFmtId="0" fontId="58" fillId="0" borderId="28" xfId="96" applyFont="1" applyBorder="1" applyAlignment="1">
      <alignment horizontal="right" vertical="center" indent="1"/>
    </xf>
  </cellXfs>
  <cellStyles count="99">
    <cellStyle name="20% - アクセント 1 2" xfId="10" xr:uid="{00000000-0005-0000-0000-000000000000}"/>
    <cellStyle name="20% - アクセント 2 2" xfId="11" xr:uid="{00000000-0005-0000-0000-000001000000}"/>
    <cellStyle name="20% - アクセント 3 2" xfId="12" xr:uid="{00000000-0005-0000-0000-000002000000}"/>
    <cellStyle name="20% - アクセント 4 2" xfId="13" xr:uid="{00000000-0005-0000-0000-000003000000}"/>
    <cellStyle name="20% - アクセント 5 2" xfId="14" xr:uid="{00000000-0005-0000-0000-000004000000}"/>
    <cellStyle name="20% - アクセント 6 2" xfId="15" xr:uid="{00000000-0005-0000-0000-000005000000}"/>
    <cellStyle name="40% - アクセント 1 2" xfId="16" xr:uid="{00000000-0005-0000-0000-000006000000}"/>
    <cellStyle name="40% - アクセント 2 2" xfId="17" xr:uid="{00000000-0005-0000-0000-000007000000}"/>
    <cellStyle name="40% - アクセント 3 2" xfId="18" xr:uid="{00000000-0005-0000-0000-000008000000}"/>
    <cellStyle name="40% - アクセント 4 2" xfId="19" xr:uid="{00000000-0005-0000-0000-000009000000}"/>
    <cellStyle name="40% - アクセント 5 2" xfId="20" xr:uid="{00000000-0005-0000-0000-00000A000000}"/>
    <cellStyle name="40% - アクセント 6 2" xfId="21" xr:uid="{00000000-0005-0000-0000-00000B000000}"/>
    <cellStyle name="60% - アクセント 1 2" xfId="22" xr:uid="{00000000-0005-0000-0000-00000C000000}"/>
    <cellStyle name="60% - アクセント 2 2" xfId="23" xr:uid="{00000000-0005-0000-0000-00000D000000}"/>
    <cellStyle name="60% - アクセント 3 2" xfId="24" xr:uid="{00000000-0005-0000-0000-00000E000000}"/>
    <cellStyle name="60% - アクセント 4 2" xfId="25" xr:uid="{00000000-0005-0000-0000-00000F000000}"/>
    <cellStyle name="60% - アクセント 5 2" xfId="26" xr:uid="{00000000-0005-0000-0000-000010000000}"/>
    <cellStyle name="60% - アクセント 6 2" xfId="27" xr:uid="{00000000-0005-0000-0000-000011000000}"/>
    <cellStyle name="Calc Currency (0)" xfId="28" xr:uid="{00000000-0005-0000-0000-000012000000}"/>
    <cellStyle name="entry" xfId="29" xr:uid="{00000000-0005-0000-0000-000013000000}"/>
    <cellStyle name="Header1" xfId="30" xr:uid="{00000000-0005-0000-0000-000014000000}"/>
    <cellStyle name="Header2" xfId="31" xr:uid="{00000000-0005-0000-0000-000015000000}"/>
    <cellStyle name="Normal_#18-Internet" xfId="32" xr:uid="{00000000-0005-0000-0000-000016000000}"/>
    <cellStyle name="price" xfId="33" xr:uid="{00000000-0005-0000-0000-000017000000}"/>
    <cellStyle name="revised" xfId="34" xr:uid="{00000000-0005-0000-0000-000018000000}"/>
    <cellStyle name="section" xfId="35" xr:uid="{00000000-0005-0000-0000-000019000000}"/>
    <cellStyle name="title" xfId="36" xr:uid="{00000000-0005-0000-0000-00001A000000}"/>
    <cellStyle name="TSUIKA" xfId="37" xr:uid="{00000000-0005-0000-0000-00001B000000}"/>
    <cellStyle name="アクセント 1 2" xfId="38" xr:uid="{00000000-0005-0000-0000-00001C000000}"/>
    <cellStyle name="アクセント 2 2" xfId="39" xr:uid="{00000000-0005-0000-0000-00001D000000}"/>
    <cellStyle name="アクセント 3 2" xfId="40" xr:uid="{00000000-0005-0000-0000-00001E000000}"/>
    <cellStyle name="アクセント 4 2" xfId="41" xr:uid="{00000000-0005-0000-0000-00001F000000}"/>
    <cellStyle name="アクセント 5 2" xfId="42" xr:uid="{00000000-0005-0000-0000-000020000000}"/>
    <cellStyle name="アクセント 6 2" xfId="43" xr:uid="{00000000-0005-0000-0000-000021000000}"/>
    <cellStyle name="チェック セル 2" xfId="44" xr:uid="{00000000-0005-0000-0000-000022000000}"/>
    <cellStyle name="どちらでもない 2" xfId="45" xr:uid="{00000000-0005-0000-0000-000023000000}"/>
    <cellStyle name="パーセント 2" xfId="9" xr:uid="{00000000-0005-0000-0000-000024000000}"/>
    <cellStyle name="パーセント 3" xfId="46" xr:uid="{00000000-0005-0000-0000-000025000000}"/>
    <cellStyle name="メモ 2" xfId="47" xr:uid="{00000000-0005-0000-0000-000026000000}"/>
    <cellStyle name="リンク セル 2" xfId="48" xr:uid="{00000000-0005-0000-0000-000027000000}"/>
    <cellStyle name="悪い 2" xfId="49" xr:uid="{00000000-0005-0000-0000-000028000000}"/>
    <cellStyle name="計算 2" xfId="50" xr:uid="{00000000-0005-0000-0000-000029000000}"/>
    <cellStyle name="警告文 2" xfId="51" xr:uid="{00000000-0005-0000-0000-00002A000000}"/>
    <cellStyle name="桁区切り" xfId="1" builtinId="6"/>
    <cellStyle name="桁区切り 2" xfId="7" xr:uid="{00000000-0005-0000-0000-00002C000000}"/>
    <cellStyle name="桁区切り 2 2" xfId="8" xr:uid="{00000000-0005-0000-0000-00002D000000}"/>
    <cellStyle name="桁区切り 2 2 2" xfId="52" xr:uid="{00000000-0005-0000-0000-00002E000000}"/>
    <cellStyle name="桁区切り 3" xfId="6" xr:uid="{00000000-0005-0000-0000-00002F000000}"/>
    <cellStyle name="桁区切り 4" xfId="53" xr:uid="{00000000-0005-0000-0000-000030000000}"/>
    <cellStyle name="桁区切り 5" xfId="54" xr:uid="{00000000-0005-0000-0000-000031000000}"/>
    <cellStyle name="桁区切り 5 2" xfId="5" xr:uid="{00000000-0005-0000-0000-000032000000}"/>
    <cellStyle name="桁区切り 6" xfId="55" xr:uid="{00000000-0005-0000-0000-000033000000}"/>
    <cellStyle name="見出し 1 2" xfId="56" xr:uid="{00000000-0005-0000-0000-000035000000}"/>
    <cellStyle name="見出し 2 2" xfId="57" xr:uid="{00000000-0005-0000-0000-000036000000}"/>
    <cellStyle name="見出し 3 2" xfId="58" xr:uid="{00000000-0005-0000-0000-000037000000}"/>
    <cellStyle name="見出し 4 2" xfId="59" xr:uid="{00000000-0005-0000-0000-000038000000}"/>
    <cellStyle name="集計 2" xfId="60" xr:uid="{00000000-0005-0000-0000-000039000000}"/>
    <cellStyle name="出力 2" xfId="61" xr:uid="{00000000-0005-0000-0000-00003A000000}"/>
    <cellStyle name="説明文 2" xfId="62" xr:uid="{00000000-0005-0000-0000-00003B000000}"/>
    <cellStyle name="内訳" xfId="63" xr:uid="{00000000-0005-0000-0000-00003C000000}"/>
    <cellStyle name="入力 2" xfId="64" xr:uid="{00000000-0005-0000-0000-00003D000000}"/>
    <cellStyle name="標準" xfId="0" builtinId="0"/>
    <cellStyle name="標準 10" xfId="65" xr:uid="{00000000-0005-0000-0000-00003F000000}"/>
    <cellStyle name="標準 11" xfId="66" xr:uid="{00000000-0005-0000-0000-000040000000}"/>
    <cellStyle name="標準 12" xfId="67" xr:uid="{00000000-0005-0000-0000-000041000000}"/>
    <cellStyle name="標準 13" xfId="68" xr:uid="{00000000-0005-0000-0000-000042000000}"/>
    <cellStyle name="標準 14" xfId="69" xr:uid="{00000000-0005-0000-0000-000043000000}"/>
    <cellStyle name="標準 15" xfId="70" xr:uid="{00000000-0005-0000-0000-000044000000}"/>
    <cellStyle name="標準 16" xfId="71" xr:uid="{00000000-0005-0000-0000-000045000000}"/>
    <cellStyle name="標準 17" xfId="72" xr:uid="{00000000-0005-0000-0000-000046000000}"/>
    <cellStyle name="標準 18" xfId="73" xr:uid="{00000000-0005-0000-0000-000047000000}"/>
    <cellStyle name="標準 19" xfId="74" xr:uid="{00000000-0005-0000-0000-000048000000}"/>
    <cellStyle name="標準 2" xfId="3" xr:uid="{00000000-0005-0000-0000-000049000000}"/>
    <cellStyle name="標準 2 2" xfId="75" xr:uid="{00000000-0005-0000-0000-00004A000000}"/>
    <cellStyle name="標準 2 2 2" xfId="76" xr:uid="{00000000-0005-0000-0000-00004B000000}"/>
    <cellStyle name="標準 2 3" xfId="77" xr:uid="{00000000-0005-0000-0000-00004C000000}"/>
    <cellStyle name="標準 2 3 2" xfId="94" xr:uid="{798D549E-ECDD-40C3-BFB4-524081352E4C}"/>
    <cellStyle name="標準 2_高知空港ターミナルビルチャーター動線　建築　内訳書" xfId="4" xr:uid="{00000000-0005-0000-0000-00004D000000}"/>
    <cellStyle name="標準 20" xfId="78" xr:uid="{00000000-0005-0000-0000-00004E000000}"/>
    <cellStyle name="標準 21" xfId="79" xr:uid="{00000000-0005-0000-0000-00004F000000}"/>
    <cellStyle name="標準 22" xfId="80" xr:uid="{00000000-0005-0000-0000-000050000000}"/>
    <cellStyle name="標準 23" xfId="81" xr:uid="{00000000-0005-0000-0000-000051000000}"/>
    <cellStyle name="標準 24" xfId="82" xr:uid="{00000000-0005-0000-0000-000052000000}"/>
    <cellStyle name="標準 25" xfId="83" xr:uid="{00000000-0005-0000-0000-000053000000}"/>
    <cellStyle name="標準 26" xfId="84" xr:uid="{00000000-0005-0000-0000-000054000000}"/>
    <cellStyle name="標準 27" xfId="96" xr:uid="{41B3254A-F0B8-473B-9AA8-43F8FF436B57}"/>
    <cellStyle name="標準 3" xfId="85" xr:uid="{00000000-0005-0000-0000-000055000000}"/>
    <cellStyle name="標準 3 2" xfId="98" xr:uid="{A0620B31-5DCA-461A-87AE-E33EF5AC17DA}"/>
    <cellStyle name="標準 3 3" xfId="97" xr:uid="{59F9FC1D-4506-4A81-8463-619EA0666560}"/>
    <cellStyle name="標準 4" xfId="86" xr:uid="{00000000-0005-0000-0000-000056000000}"/>
    <cellStyle name="標準 5" xfId="87" xr:uid="{00000000-0005-0000-0000-000057000000}"/>
    <cellStyle name="標準 6" xfId="88" xr:uid="{00000000-0005-0000-0000-000058000000}"/>
    <cellStyle name="標準 7" xfId="89" xr:uid="{00000000-0005-0000-0000-000059000000}"/>
    <cellStyle name="標準 8" xfId="90" xr:uid="{00000000-0005-0000-0000-00005A000000}"/>
    <cellStyle name="標準 9" xfId="91" xr:uid="{00000000-0005-0000-0000-00005B000000}"/>
    <cellStyle name="標準_Sheet1" xfId="95" xr:uid="{32E3B02F-F162-43C9-A607-4244B0D1C5DB}"/>
    <cellStyle name="標準_小規模　　　設計書" xfId="2" xr:uid="{00000000-0005-0000-0000-00005D000000}"/>
    <cellStyle name="未定義" xfId="92" xr:uid="{00000000-0005-0000-0000-00005E000000}"/>
    <cellStyle name="良い 2" xfId="93" xr:uid="{00000000-0005-0000-0000-00005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2381250</xdr:colOff>
      <xdr:row>1</xdr:row>
      <xdr:rowOff>190500</xdr:rowOff>
    </xdr:from>
    <xdr:to>
      <xdr:col>8</xdr:col>
      <xdr:colOff>698500</xdr:colOff>
      <xdr:row>1</xdr:row>
      <xdr:rowOff>190500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191250" y="476250"/>
          <a:ext cx="3213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2381250</xdr:colOff>
      <xdr:row>3</xdr:row>
      <xdr:rowOff>190500</xdr:rowOff>
    </xdr:from>
    <xdr:to>
      <xdr:col>8</xdr:col>
      <xdr:colOff>698500</xdr:colOff>
      <xdr:row>3</xdr:row>
      <xdr:rowOff>190500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6191250" y="1047750"/>
          <a:ext cx="32131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12654643" y="143881929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  <xdr:twoCellAnchor>
    <xdr:from>
      <xdr:col>11</xdr:col>
      <xdr:colOff>0</xdr:colOff>
      <xdr:row>83</xdr:row>
      <xdr:rowOff>0</xdr:rowOff>
    </xdr:from>
    <xdr:to>
      <xdr:col>11</xdr:col>
      <xdr:colOff>0</xdr:colOff>
      <xdr:row>83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2649200" y="198977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96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30000+(500*133/6)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455;&#26045;&#35373;&#35336;/&#65402;&#65393;&#23455;&#26045;/&#31309;&#31639;/&#65402;&#65393;&#20869;&#353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3&#24180;&#35373;&#35336;&#26360;/&#21776;&#35895;&#25490;&#27700;&#27231;&#22580;&#38651;&#27671;&#35373;&#20633;&#24037;&#20107;&#35373;&#3533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wsxla42\ma-link-station\Excel_data\&#25968;&#37327;&#35519;&#26360;\&#25342;&#20986;&#34920;\&#22320;&#20013;&#37197;&#31649;&#22303;&#24037;&#20107;&#35519;&#26360;(Ver.02.08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5373;&#35336;\&#22259;&#38754;\&#35373;&#35336;&#23436;&#25104;\&#22269;&#31246;&#24193;\&#31309;&#31639;&#12471;&#12540;&#12488;\&#23431;&#21644;&#23798;&#31309;&#31639;&#12471;&#12540;&#1248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84031/My%20Documents/&#12304;&#39365;&#21608;&#36794;&#37117;&#24066;&#25972;&#20633;&#35506;&#12305;/&#9679;&#20206;&#35373;&#24215;&#33303;&#24037;&#20107;&#38306;&#20418;/&#20206;&#35373;&#24215;&#33303;&#65288;&#12381;&#12398;5&#65289;/(&#12381;&#12398;5&#65289;&#35373;&#35336;&#26360;&#65288;&#26412;&#20307;&#65289;&#39640;&#30693;&#2406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oai\&#65297;&#65299;A&#24037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wahara\D\2028%20&#21335;&#22269;&#35686;&#23519;&#32626;&#30041;&#32622;&#25152;&#22679;&#31689;&#24037;&#20107;&#65288;MO&#31227;&#21205;&#28168;&#12415;&#65289;\&#20869;&#35379;&#26360;\2028%20&#20104;&#31639;&#2636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soai/&#65297;&#65299;A&#24037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0000000"/>
      <sheetName val="種目"/>
      <sheetName val="科目"/>
      <sheetName val="実験研究棟細目"/>
      <sheetName val="コア保管庫細目"/>
      <sheetName val="外構細目"/>
      <sheetName val="その他工事"/>
      <sheetName val="実験研究棟代価"/>
      <sheetName val="ｺｱ保管庫代価"/>
      <sheetName val="外構代価"/>
      <sheetName val="発生土"/>
      <sheetName val="物価資料"/>
      <sheetName val="単価"/>
      <sheetName val="荷揚設備単価"/>
      <sheetName val="付加等"/>
      <sheetName val="最低"/>
      <sheetName val="公表種目"/>
      <sheetName val="公表科目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拾出根拠表 (撤去)"/>
      <sheetName val="拾出根拠表"/>
      <sheetName val="機器単価比較表"/>
      <sheetName val="電線類及び電線管類拾出表 (A)"/>
      <sheetName val="電線類及び電線管類拾出表(B)"/>
      <sheetName val="電線類集計表"/>
      <sheetName val="電線管類集計表"/>
      <sheetName val="直接労務費集計表"/>
      <sheetName val="一管"/>
      <sheetName val="代価表"/>
      <sheetName val="内訳書"/>
      <sheetName val="設計書裏"/>
      <sheetName val="設計書表"/>
      <sheetName val="設計書表 (金抜)"/>
      <sheetName val="設計書裏 (金抜)"/>
      <sheetName val="内訳書 (金抜)"/>
      <sheetName val="代価表 (金抜)"/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屋外給水等(13A～150A)"/>
      <sheetName val="屋外排水・VP(40A～300A)"/>
      <sheetName val="屋外排水・HP(150A～350Ａ)"/>
      <sheetName val="屋外排水・HP(400A～500Ａ)"/>
      <sheetName val="掘削土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DORYO_1</v>
          </cell>
          <cell r="B1" t="str">
            <v>DORYO_2</v>
          </cell>
          <cell r="C1" t="str">
            <v>DORYO_2</v>
          </cell>
          <cell r="D1" t="str">
            <v>DORYO_2</v>
          </cell>
          <cell r="E1" t="str">
            <v>DORYO_2</v>
          </cell>
          <cell r="I1" t="str">
            <v>DORYO_2</v>
          </cell>
        </row>
        <row r="2">
          <cell r="B2" t="str">
            <v>13A</v>
          </cell>
          <cell r="C2" t="str">
            <v>掘削（砂無）</v>
          </cell>
          <cell r="D2" t="str">
            <v>VP-40A</v>
          </cell>
          <cell r="E2" t="str">
            <v>掘削（砂無）</v>
          </cell>
          <cell r="F2" t="str">
            <v>VP-40A</v>
          </cell>
          <cell r="G2" t="str">
            <v>掘削（砂無）</v>
          </cell>
          <cell r="I2" t="str">
            <v>掘削（砂無）</v>
          </cell>
          <cell r="J2" t="str">
            <v>VP-40A</v>
          </cell>
          <cell r="K2" t="str">
            <v>掘削（砂無）</v>
          </cell>
        </row>
        <row r="3">
          <cell r="B3" t="str">
            <v>土かぶり</v>
          </cell>
          <cell r="C3" t="str">
            <v>掘削（砂有）</v>
          </cell>
          <cell r="D3" t="str">
            <v>保護砂</v>
          </cell>
          <cell r="E3" t="str">
            <v>砕石埋戻</v>
          </cell>
          <cell r="F3" t="str">
            <v>埋戻し</v>
          </cell>
          <cell r="G3" t="str">
            <v>残土処分</v>
          </cell>
          <cell r="I3" t="str">
            <v>掘削（砂有）</v>
          </cell>
          <cell r="J3" t="str">
            <v>管底</v>
          </cell>
          <cell r="K3" t="str">
            <v>掘削（砂有）</v>
          </cell>
          <cell r="L3" t="str">
            <v>砂180ﾟ</v>
          </cell>
          <cell r="M3" t="str">
            <v>砕石埋戻</v>
          </cell>
          <cell r="N3" t="str">
            <v>埋戻し</v>
          </cell>
          <cell r="O3" t="str">
            <v>残土処分</v>
          </cell>
        </row>
        <row r="4">
          <cell r="A4">
            <v>1</v>
          </cell>
          <cell r="B4" t="str">
            <v>*********</v>
          </cell>
          <cell r="C4" t="str">
            <v>*********</v>
          </cell>
          <cell r="D4" t="str">
            <v>*********</v>
          </cell>
          <cell r="E4" t="str">
            <v>*********</v>
          </cell>
          <cell r="F4" t="str">
            <v>*********</v>
          </cell>
          <cell r="G4" t="str">
            <v>*********</v>
          </cell>
          <cell r="I4">
            <v>1</v>
          </cell>
          <cell r="J4" t="str">
            <v>*********</v>
          </cell>
          <cell r="K4" t="str">
            <v>*********</v>
          </cell>
          <cell r="L4" t="str">
            <v>*********</v>
          </cell>
          <cell r="M4" t="str">
            <v>*********</v>
          </cell>
          <cell r="N4" t="str">
            <v>*********</v>
          </cell>
          <cell r="O4" t="str">
            <v>*********</v>
          </cell>
        </row>
        <row r="5">
          <cell r="A5">
            <v>130300</v>
          </cell>
          <cell r="B5">
            <v>300</v>
          </cell>
          <cell r="C5">
            <v>0.13</v>
          </cell>
          <cell r="D5">
            <v>0.13</v>
          </cell>
          <cell r="E5">
            <v>400300</v>
          </cell>
          <cell r="F5">
            <v>0.13</v>
          </cell>
          <cell r="G5">
            <v>0.13</v>
          </cell>
          <cell r="I5">
            <v>400300</v>
          </cell>
          <cell r="J5">
            <v>300</v>
          </cell>
          <cell r="K5">
            <v>0.13</v>
          </cell>
          <cell r="N5">
            <v>0.13</v>
          </cell>
        </row>
        <row r="6">
          <cell r="A6">
            <v>130301</v>
          </cell>
          <cell r="B6">
            <v>0.17</v>
          </cell>
          <cell r="C6">
            <v>0.17</v>
          </cell>
          <cell r="D6">
            <v>0.09</v>
          </cell>
          <cell r="E6">
            <v>0.09</v>
          </cell>
          <cell r="F6">
            <v>0.08</v>
          </cell>
          <cell r="G6">
            <v>0.09</v>
          </cell>
          <cell r="I6">
            <v>400301</v>
          </cell>
          <cell r="J6">
            <v>0.06</v>
          </cell>
          <cell r="K6">
            <v>0.18</v>
          </cell>
          <cell r="L6">
            <v>0.06</v>
          </cell>
          <cell r="M6">
            <v>0.06</v>
          </cell>
          <cell r="N6">
            <v>0.12</v>
          </cell>
          <cell r="O6">
            <v>0.06</v>
          </cell>
        </row>
        <row r="7">
          <cell r="A7">
            <v>130302</v>
          </cell>
          <cell r="B7">
            <v>0.17</v>
          </cell>
          <cell r="C7">
            <v>0.17</v>
          </cell>
          <cell r="D7">
            <v>0.09</v>
          </cell>
          <cell r="E7">
            <v>0.08</v>
          </cell>
          <cell r="F7">
            <v>400302</v>
          </cell>
          <cell r="G7">
            <v>0.17</v>
          </cell>
          <cell r="I7">
            <v>400302</v>
          </cell>
          <cell r="J7">
            <v>0.18</v>
          </cell>
          <cell r="K7">
            <v>0.18</v>
          </cell>
          <cell r="L7">
            <v>0.06</v>
          </cell>
          <cell r="M7">
            <v>0.12</v>
          </cell>
          <cell r="O7">
            <v>0.18</v>
          </cell>
        </row>
        <row r="8">
          <cell r="A8">
            <v>130303</v>
          </cell>
          <cell r="B8" t="str">
            <v>*********</v>
          </cell>
          <cell r="C8" t="str">
            <v>*********</v>
          </cell>
          <cell r="D8" t="str">
            <v>*********</v>
          </cell>
          <cell r="E8" t="str">
            <v>*********</v>
          </cell>
          <cell r="F8" t="str">
            <v>*********</v>
          </cell>
          <cell r="G8" t="str">
            <v>*********</v>
          </cell>
          <cell r="I8">
            <v>400350</v>
          </cell>
          <cell r="J8">
            <v>350</v>
          </cell>
          <cell r="K8">
            <v>0.16</v>
          </cell>
          <cell r="N8">
            <v>0.16</v>
          </cell>
        </row>
        <row r="9">
          <cell r="A9">
            <v>130449</v>
          </cell>
          <cell r="B9" t="str">
            <v>*********</v>
          </cell>
          <cell r="C9" t="str">
            <v>*********</v>
          </cell>
          <cell r="D9" t="str">
            <v>*********</v>
          </cell>
          <cell r="E9" t="str">
            <v>*********</v>
          </cell>
          <cell r="F9" t="str">
            <v>*********</v>
          </cell>
          <cell r="G9" t="str">
            <v>*********</v>
          </cell>
          <cell r="I9">
            <v>400351</v>
          </cell>
          <cell r="J9">
            <v>0.14000000000000001</v>
          </cell>
          <cell r="K9">
            <v>0.2</v>
          </cell>
          <cell r="L9">
            <v>0.06</v>
          </cell>
          <cell r="M9">
            <v>0.06</v>
          </cell>
          <cell r="N9">
            <v>0.14000000000000001</v>
          </cell>
          <cell r="O9">
            <v>0.06</v>
          </cell>
        </row>
        <row r="10">
          <cell r="A10">
            <v>130450</v>
          </cell>
          <cell r="B10">
            <v>450</v>
          </cell>
          <cell r="C10">
            <v>0.2</v>
          </cell>
          <cell r="D10">
            <v>0.2</v>
          </cell>
          <cell r="E10">
            <v>400352</v>
          </cell>
          <cell r="F10">
            <v>0.2</v>
          </cell>
          <cell r="G10">
            <v>0.06</v>
          </cell>
          <cell r="I10">
            <v>400352</v>
          </cell>
          <cell r="J10">
            <v>0.06</v>
          </cell>
          <cell r="K10">
            <v>0.2</v>
          </cell>
          <cell r="L10">
            <v>0.06</v>
          </cell>
          <cell r="M10">
            <v>0.14000000000000001</v>
          </cell>
          <cell r="O10">
            <v>0.2</v>
          </cell>
        </row>
        <row r="11">
          <cell r="A11">
            <v>130451</v>
          </cell>
          <cell r="B11">
            <v>0.24</v>
          </cell>
          <cell r="C11">
            <v>0.24</v>
          </cell>
          <cell r="D11">
            <v>0.09</v>
          </cell>
          <cell r="E11">
            <v>0.09</v>
          </cell>
          <cell r="F11">
            <v>0.15</v>
          </cell>
          <cell r="G11">
            <v>0.09</v>
          </cell>
          <cell r="I11">
            <v>400400</v>
          </cell>
          <cell r="J11">
            <v>400</v>
          </cell>
          <cell r="K11">
            <v>0.18</v>
          </cell>
          <cell r="N11">
            <v>0.18</v>
          </cell>
        </row>
        <row r="12">
          <cell r="A12">
            <v>130452</v>
          </cell>
          <cell r="B12">
            <v>0.24</v>
          </cell>
          <cell r="C12">
            <v>0.24</v>
          </cell>
          <cell r="D12">
            <v>0.09</v>
          </cell>
          <cell r="E12">
            <v>0.15</v>
          </cell>
          <cell r="F12">
            <v>400401</v>
          </cell>
          <cell r="G12">
            <v>0.24</v>
          </cell>
          <cell r="I12">
            <v>400401</v>
          </cell>
          <cell r="J12">
            <v>0.06</v>
          </cell>
          <cell r="K12">
            <v>0.22</v>
          </cell>
          <cell r="L12">
            <v>0.06</v>
          </cell>
          <cell r="M12">
            <v>0.06</v>
          </cell>
          <cell r="N12">
            <v>0.16</v>
          </cell>
          <cell r="O12">
            <v>0.06</v>
          </cell>
        </row>
        <row r="13">
          <cell r="A13">
            <v>130453</v>
          </cell>
          <cell r="B13" t="str">
            <v>*********</v>
          </cell>
          <cell r="C13" t="str">
            <v>*********</v>
          </cell>
          <cell r="D13" t="str">
            <v>*********</v>
          </cell>
          <cell r="E13" t="str">
            <v>*********</v>
          </cell>
          <cell r="F13" t="str">
            <v>*********</v>
          </cell>
          <cell r="G13" t="str">
            <v>*********</v>
          </cell>
          <cell r="I13">
            <v>400402</v>
          </cell>
          <cell r="J13">
            <v>0.16</v>
          </cell>
          <cell r="K13">
            <v>0.22</v>
          </cell>
          <cell r="L13">
            <v>0.06</v>
          </cell>
          <cell r="M13">
            <v>0.16</v>
          </cell>
          <cell r="O13">
            <v>0.22</v>
          </cell>
        </row>
        <row r="14">
          <cell r="A14">
            <v>130599</v>
          </cell>
          <cell r="B14" t="str">
            <v>*********</v>
          </cell>
          <cell r="C14" t="str">
            <v>*********</v>
          </cell>
          <cell r="D14" t="str">
            <v>*********</v>
          </cell>
          <cell r="E14" t="str">
            <v>*********</v>
          </cell>
          <cell r="F14" t="str">
            <v>*********</v>
          </cell>
          <cell r="G14" t="str">
            <v>*********</v>
          </cell>
          <cell r="I14">
            <v>400450</v>
          </cell>
          <cell r="J14">
            <v>450</v>
          </cell>
          <cell r="K14">
            <v>0.2</v>
          </cell>
          <cell r="N14">
            <v>0.2</v>
          </cell>
        </row>
        <row r="15">
          <cell r="A15">
            <v>130600</v>
          </cell>
          <cell r="B15">
            <v>600</v>
          </cell>
          <cell r="C15">
            <v>0.26</v>
          </cell>
          <cell r="D15">
            <v>0.26</v>
          </cell>
          <cell r="E15">
            <v>400451</v>
          </cell>
          <cell r="F15">
            <v>0.26</v>
          </cell>
          <cell r="G15">
            <v>0.06</v>
          </cell>
          <cell r="I15">
            <v>400451</v>
          </cell>
          <cell r="J15">
            <v>0.06</v>
          </cell>
          <cell r="K15">
            <v>0.25</v>
          </cell>
          <cell r="L15">
            <v>0.06</v>
          </cell>
          <cell r="M15">
            <v>0.06</v>
          </cell>
          <cell r="N15">
            <v>0.19</v>
          </cell>
          <cell r="O15">
            <v>0.06</v>
          </cell>
        </row>
        <row r="16">
          <cell r="A16">
            <v>130601</v>
          </cell>
          <cell r="B16">
            <v>0.3</v>
          </cell>
          <cell r="C16">
            <v>0.3</v>
          </cell>
          <cell r="D16">
            <v>0.09</v>
          </cell>
          <cell r="E16">
            <v>0.09</v>
          </cell>
          <cell r="F16">
            <v>0.21</v>
          </cell>
          <cell r="G16">
            <v>0.09</v>
          </cell>
          <cell r="I16">
            <v>400452</v>
          </cell>
          <cell r="J16">
            <v>0.25</v>
          </cell>
          <cell r="K16">
            <v>0.25</v>
          </cell>
          <cell r="L16">
            <v>0.06</v>
          </cell>
          <cell r="M16">
            <v>0.19</v>
          </cell>
          <cell r="O16">
            <v>0.25</v>
          </cell>
        </row>
        <row r="17">
          <cell r="A17">
            <v>130602</v>
          </cell>
          <cell r="B17">
            <v>0.3</v>
          </cell>
          <cell r="C17">
            <v>0.3</v>
          </cell>
          <cell r="D17">
            <v>0.09</v>
          </cell>
          <cell r="E17">
            <v>0.21</v>
          </cell>
          <cell r="F17">
            <v>400500</v>
          </cell>
          <cell r="G17">
            <v>0.3</v>
          </cell>
          <cell r="I17">
            <v>400500</v>
          </cell>
          <cell r="J17">
            <v>500</v>
          </cell>
          <cell r="K17">
            <v>0.22</v>
          </cell>
          <cell r="N17">
            <v>0.22</v>
          </cell>
        </row>
        <row r="18">
          <cell r="A18">
            <v>130603</v>
          </cell>
          <cell r="B18" t="str">
            <v>*********</v>
          </cell>
          <cell r="C18" t="str">
            <v>*********</v>
          </cell>
          <cell r="D18" t="str">
            <v>*********</v>
          </cell>
          <cell r="E18" t="str">
            <v>*********</v>
          </cell>
          <cell r="F18" t="str">
            <v>*********</v>
          </cell>
          <cell r="G18" t="str">
            <v>*********</v>
          </cell>
          <cell r="I18">
            <v>400501</v>
          </cell>
          <cell r="J18">
            <v>0.21</v>
          </cell>
          <cell r="K18">
            <v>0.27</v>
          </cell>
          <cell r="L18">
            <v>0.06</v>
          </cell>
          <cell r="M18">
            <v>0.06</v>
          </cell>
          <cell r="N18">
            <v>0.21</v>
          </cell>
          <cell r="O18">
            <v>0.06</v>
          </cell>
        </row>
        <row r="19">
          <cell r="A19">
            <v>130749</v>
          </cell>
          <cell r="B19" t="str">
            <v>*********</v>
          </cell>
          <cell r="C19" t="str">
            <v>*********</v>
          </cell>
          <cell r="D19" t="str">
            <v>*********</v>
          </cell>
          <cell r="E19" t="str">
            <v>*********</v>
          </cell>
          <cell r="F19" t="str">
            <v>*********</v>
          </cell>
          <cell r="G19" t="str">
            <v>*********</v>
          </cell>
          <cell r="I19">
            <v>400502</v>
          </cell>
          <cell r="J19">
            <v>0.21</v>
          </cell>
          <cell r="K19">
            <v>0.27</v>
          </cell>
          <cell r="L19">
            <v>0.06</v>
          </cell>
          <cell r="M19">
            <v>0.21</v>
          </cell>
          <cell r="O19">
            <v>0.27</v>
          </cell>
        </row>
        <row r="20">
          <cell r="A20">
            <v>130750</v>
          </cell>
          <cell r="B20">
            <v>750</v>
          </cell>
          <cell r="C20">
            <v>0.32</v>
          </cell>
          <cell r="D20">
            <v>0.32</v>
          </cell>
          <cell r="E20">
            <v>400550</v>
          </cell>
          <cell r="F20">
            <v>0.32</v>
          </cell>
          <cell r="G20">
            <v>0.25</v>
          </cell>
          <cell r="I20">
            <v>400550</v>
          </cell>
          <cell r="J20">
            <v>550</v>
          </cell>
          <cell r="K20">
            <v>0.25</v>
          </cell>
          <cell r="N20">
            <v>0.25</v>
          </cell>
        </row>
        <row r="21">
          <cell r="A21">
            <v>130751</v>
          </cell>
          <cell r="B21">
            <v>0.36</v>
          </cell>
          <cell r="C21">
            <v>0.36</v>
          </cell>
          <cell r="D21">
            <v>0.09</v>
          </cell>
          <cell r="E21">
            <v>0.09</v>
          </cell>
          <cell r="F21">
            <v>0.27</v>
          </cell>
          <cell r="G21">
            <v>0.09</v>
          </cell>
          <cell r="I21">
            <v>400551</v>
          </cell>
          <cell r="J21">
            <v>0.06</v>
          </cell>
          <cell r="K21">
            <v>0.28999999999999998</v>
          </cell>
          <cell r="L21">
            <v>0.06</v>
          </cell>
          <cell r="M21">
            <v>0.06</v>
          </cell>
          <cell r="N21">
            <v>0.23</v>
          </cell>
          <cell r="O21">
            <v>0.06</v>
          </cell>
        </row>
        <row r="22">
          <cell r="A22">
            <v>130752</v>
          </cell>
          <cell r="B22">
            <v>0.36</v>
          </cell>
          <cell r="C22">
            <v>0.36</v>
          </cell>
          <cell r="D22">
            <v>0.09</v>
          </cell>
          <cell r="E22">
            <v>0.27</v>
          </cell>
          <cell r="F22">
            <v>400552</v>
          </cell>
          <cell r="G22">
            <v>0.36</v>
          </cell>
          <cell r="I22">
            <v>400552</v>
          </cell>
          <cell r="J22">
            <v>0.28999999999999998</v>
          </cell>
          <cell r="K22">
            <v>0.28999999999999998</v>
          </cell>
          <cell r="L22">
            <v>0.06</v>
          </cell>
          <cell r="M22">
            <v>0.23</v>
          </cell>
          <cell r="O22">
            <v>0.28999999999999998</v>
          </cell>
        </row>
        <row r="23">
          <cell r="A23">
            <v>130753</v>
          </cell>
          <cell r="B23" t="str">
            <v>*********</v>
          </cell>
          <cell r="C23" t="str">
            <v>*********</v>
          </cell>
          <cell r="D23" t="str">
            <v>*********</v>
          </cell>
          <cell r="E23" t="str">
            <v>*********</v>
          </cell>
          <cell r="F23" t="str">
            <v>*********</v>
          </cell>
          <cell r="G23" t="str">
            <v>*********</v>
          </cell>
          <cell r="I23">
            <v>400600</v>
          </cell>
          <cell r="J23">
            <v>600</v>
          </cell>
          <cell r="K23">
            <v>0.27</v>
          </cell>
          <cell r="N23">
            <v>0.27</v>
          </cell>
        </row>
        <row r="24">
          <cell r="A24">
            <v>130999</v>
          </cell>
          <cell r="B24" t="str">
            <v>*********</v>
          </cell>
          <cell r="C24" t="str">
            <v>*********</v>
          </cell>
          <cell r="D24" t="str">
            <v>*********</v>
          </cell>
          <cell r="E24" t="str">
            <v>*********</v>
          </cell>
          <cell r="F24" t="str">
            <v>*********</v>
          </cell>
          <cell r="G24" t="str">
            <v>*********</v>
          </cell>
          <cell r="I24">
            <v>400601</v>
          </cell>
          <cell r="J24">
            <v>0.25</v>
          </cell>
          <cell r="K24">
            <v>0.31</v>
          </cell>
          <cell r="L24">
            <v>0.06</v>
          </cell>
          <cell r="M24">
            <v>0.06</v>
          </cell>
          <cell r="N24">
            <v>0.25</v>
          </cell>
          <cell r="O24">
            <v>0.06</v>
          </cell>
        </row>
        <row r="25">
          <cell r="A25">
            <v>131000</v>
          </cell>
          <cell r="B25">
            <v>1000</v>
          </cell>
          <cell r="C25">
            <v>0.83</v>
          </cell>
          <cell r="D25">
            <v>0.83</v>
          </cell>
          <cell r="E25">
            <v>400602</v>
          </cell>
          <cell r="F25">
            <v>0.83</v>
          </cell>
          <cell r="G25">
            <v>0.06</v>
          </cell>
          <cell r="I25">
            <v>400602</v>
          </cell>
          <cell r="J25">
            <v>0.06</v>
          </cell>
          <cell r="K25">
            <v>0.31</v>
          </cell>
          <cell r="L25">
            <v>0.06</v>
          </cell>
          <cell r="M25">
            <v>0.25</v>
          </cell>
          <cell r="O25">
            <v>0.31</v>
          </cell>
        </row>
        <row r="26">
          <cell r="A26">
            <v>131001</v>
          </cell>
          <cell r="B26">
            <v>0.91</v>
          </cell>
          <cell r="C26">
            <v>0.91</v>
          </cell>
          <cell r="D26">
            <v>0.18</v>
          </cell>
          <cell r="E26">
            <v>0.18</v>
          </cell>
          <cell r="F26">
            <v>0.73</v>
          </cell>
          <cell r="G26">
            <v>0.18</v>
          </cell>
          <cell r="I26">
            <v>400650</v>
          </cell>
          <cell r="J26">
            <v>650</v>
          </cell>
          <cell r="K26">
            <v>0.28999999999999998</v>
          </cell>
          <cell r="N26">
            <v>0.28999999999999998</v>
          </cell>
        </row>
        <row r="27">
          <cell r="A27">
            <v>131002</v>
          </cell>
          <cell r="B27">
            <v>0.91</v>
          </cell>
          <cell r="C27">
            <v>0.91</v>
          </cell>
          <cell r="D27">
            <v>0.18</v>
          </cell>
          <cell r="E27">
            <v>0.73</v>
          </cell>
          <cell r="F27">
            <v>400651</v>
          </cell>
          <cell r="G27">
            <v>0.91</v>
          </cell>
          <cell r="I27">
            <v>400651</v>
          </cell>
          <cell r="J27">
            <v>0.06</v>
          </cell>
          <cell r="K27">
            <v>0.34</v>
          </cell>
          <cell r="L27">
            <v>0.06</v>
          </cell>
          <cell r="M27">
            <v>0.06</v>
          </cell>
          <cell r="N27">
            <v>0.28000000000000003</v>
          </cell>
          <cell r="O27">
            <v>0.06</v>
          </cell>
        </row>
        <row r="28">
          <cell r="A28">
            <v>131003</v>
          </cell>
          <cell r="B28" t="str">
            <v>*********</v>
          </cell>
          <cell r="C28" t="str">
            <v>*********</v>
          </cell>
          <cell r="D28" t="str">
            <v>*********</v>
          </cell>
          <cell r="E28" t="str">
            <v>*********</v>
          </cell>
          <cell r="F28" t="str">
            <v>*********</v>
          </cell>
          <cell r="G28" t="str">
            <v>*********</v>
          </cell>
          <cell r="I28">
            <v>400652</v>
          </cell>
          <cell r="J28">
            <v>0.28000000000000003</v>
          </cell>
          <cell r="K28">
            <v>0.34</v>
          </cell>
          <cell r="L28">
            <v>0.06</v>
          </cell>
          <cell r="M28">
            <v>0.28000000000000003</v>
          </cell>
          <cell r="O28">
            <v>0.34</v>
          </cell>
        </row>
        <row r="29">
          <cell r="A29">
            <v>131199</v>
          </cell>
          <cell r="B29" t="str">
            <v>*********</v>
          </cell>
          <cell r="C29" t="str">
            <v>*********</v>
          </cell>
          <cell r="D29" t="str">
            <v>*********</v>
          </cell>
          <cell r="E29" t="str">
            <v>*********</v>
          </cell>
          <cell r="F29" t="str">
            <v>*********</v>
          </cell>
          <cell r="G29" t="str">
            <v>*********</v>
          </cell>
          <cell r="I29">
            <v>400700</v>
          </cell>
          <cell r="J29">
            <v>700</v>
          </cell>
          <cell r="K29">
            <v>0.31</v>
          </cell>
          <cell r="N29">
            <v>0.31</v>
          </cell>
        </row>
        <row r="30">
          <cell r="A30">
            <v>131200</v>
          </cell>
          <cell r="B30">
            <v>1200</v>
          </cell>
          <cell r="C30">
            <v>1</v>
          </cell>
          <cell r="D30">
            <v>1</v>
          </cell>
          <cell r="E30">
            <v>400701</v>
          </cell>
          <cell r="F30">
            <v>1</v>
          </cell>
          <cell r="G30">
            <v>0.06</v>
          </cell>
          <cell r="I30">
            <v>400701</v>
          </cell>
          <cell r="J30">
            <v>0.06</v>
          </cell>
          <cell r="K30">
            <v>0.36</v>
          </cell>
          <cell r="L30">
            <v>0.06</v>
          </cell>
          <cell r="M30">
            <v>0.06</v>
          </cell>
          <cell r="N30">
            <v>0.3</v>
          </cell>
          <cell r="O30">
            <v>0.06</v>
          </cell>
        </row>
        <row r="31">
          <cell r="A31">
            <v>131201</v>
          </cell>
          <cell r="B31">
            <v>1.08</v>
          </cell>
          <cell r="C31">
            <v>1.08</v>
          </cell>
          <cell r="D31">
            <v>0.18</v>
          </cell>
          <cell r="E31">
            <v>0.18</v>
          </cell>
          <cell r="F31">
            <v>0.9</v>
          </cell>
          <cell r="G31">
            <v>0.18</v>
          </cell>
          <cell r="I31">
            <v>400702</v>
          </cell>
          <cell r="J31">
            <v>0.36</v>
          </cell>
          <cell r="K31">
            <v>0.36</v>
          </cell>
          <cell r="L31">
            <v>0.06</v>
          </cell>
          <cell r="M31">
            <v>0.3</v>
          </cell>
          <cell r="O31">
            <v>0.36</v>
          </cell>
        </row>
        <row r="32">
          <cell r="A32">
            <v>131202</v>
          </cell>
          <cell r="B32">
            <v>1.08</v>
          </cell>
          <cell r="C32">
            <v>1.08</v>
          </cell>
          <cell r="D32">
            <v>0.18</v>
          </cell>
          <cell r="E32">
            <v>0.9</v>
          </cell>
          <cell r="F32">
            <v>400750</v>
          </cell>
          <cell r="G32">
            <v>1.08</v>
          </cell>
          <cell r="I32">
            <v>400750</v>
          </cell>
          <cell r="J32">
            <v>750</v>
          </cell>
          <cell r="K32">
            <v>0.34</v>
          </cell>
          <cell r="N32">
            <v>0.34</v>
          </cell>
        </row>
        <row r="33">
          <cell r="A33">
            <v>131203</v>
          </cell>
          <cell r="B33" t="str">
            <v>*********</v>
          </cell>
          <cell r="C33" t="str">
            <v>*********</v>
          </cell>
          <cell r="D33" t="str">
            <v>*********</v>
          </cell>
          <cell r="E33" t="str">
            <v>*********</v>
          </cell>
          <cell r="F33" t="str">
            <v>*********</v>
          </cell>
          <cell r="G33" t="str">
            <v>*********</v>
          </cell>
          <cell r="I33">
            <v>400751</v>
          </cell>
          <cell r="J33">
            <v>0.32</v>
          </cell>
          <cell r="K33">
            <v>0.38</v>
          </cell>
          <cell r="L33">
            <v>0.06</v>
          </cell>
          <cell r="M33">
            <v>0.06</v>
          </cell>
          <cell r="N33">
            <v>0.32</v>
          </cell>
          <cell r="O33">
            <v>0.06</v>
          </cell>
        </row>
        <row r="34">
          <cell r="B34" t="str">
            <v>20A</v>
          </cell>
          <cell r="C34" t="str">
            <v>掘削（砂無）</v>
          </cell>
          <cell r="D34">
            <v>400752</v>
          </cell>
          <cell r="E34">
            <v>0.38</v>
          </cell>
          <cell r="F34">
            <v>0.06</v>
          </cell>
          <cell r="G34">
            <v>0.32</v>
          </cell>
          <cell r="I34">
            <v>400752</v>
          </cell>
          <cell r="J34">
            <v>0.06</v>
          </cell>
          <cell r="K34">
            <v>0.38</v>
          </cell>
          <cell r="L34">
            <v>0.06</v>
          </cell>
          <cell r="M34">
            <v>0.32</v>
          </cell>
          <cell r="O34">
            <v>0.38</v>
          </cell>
        </row>
        <row r="35">
          <cell r="B35" t="str">
            <v>土かぶり</v>
          </cell>
          <cell r="C35" t="str">
            <v>掘削（砂有）</v>
          </cell>
          <cell r="D35" t="str">
            <v>保護砂</v>
          </cell>
          <cell r="E35" t="str">
            <v>砕石埋戻</v>
          </cell>
          <cell r="F35" t="str">
            <v>埋戻し</v>
          </cell>
          <cell r="G35" t="str">
            <v>残土処分</v>
          </cell>
          <cell r="I35">
            <v>400800</v>
          </cell>
          <cell r="J35">
            <v>800</v>
          </cell>
          <cell r="K35">
            <v>0.36</v>
          </cell>
          <cell r="N35">
            <v>0.36</v>
          </cell>
        </row>
        <row r="36">
          <cell r="A36">
            <v>200299</v>
          </cell>
          <cell r="B36" t="str">
            <v>*********</v>
          </cell>
          <cell r="C36" t="str">
            <v>*********</v>
          </cell>
          <cell r="D36" t="str">
            <v>*********</v>
          </cell>
          <cell r="E36" t="str">
            <v>*********</v>
          </cell>
          <cell r="F36" t="str">
            <v>*********</v>
          </cell>
          <cell r="G36" t="str">
            <v>*********</v>
          </cell>
          <cell r="I36">
            <v>400801</v>
          </cell>
          <cell r="J36">
            <v>0.34</v>
          </cell>
          <cell r="K36">
            <v>0.4</v>
          </cell>
          <cell r="L36">
            <v>0.06</v>
          </cell>
          <cell r="M36">
            <v>0.06</v>
          </cell>
          <cell r="N36">
            <v>0.34</v>
          </cell>
          <cell r="O36">
            <v>0.06</v>
          </cell>
        </row>
        <row r="37">
          <cell r="A37">
            <v>200300</v>
          </cell>
          <cell r="B37">
            <v>300</v>
          </cell>
          <cell r="C37">
            <v>0.14000000000000001</v>
          </cell>
          <cell r="D37">
            <v>0.14000000000000001</v>
          </cell>
          <cell r="E37">
            <v>400802</v>
          </cell>
          <cell r="F37">
            <v>0.14000000000000001</v>
          </cell>
          <cell r="G37">
            <v>0.06</v>
          </cell>
          <cell r="I37">
            <v>400802</v>
          </cell>
          <cell r="J37">
            <v>0.06</v>
          </cell>
          <cell r="K37">
            <v>0.4</v>
          </cell>
          <cell r="L37">
            <v>0.06</v>
          </cell>
          <cell r="M37">
            <v>0.34</v>
          </cell>
          <cell r="O37">
            <v>0.4</v>
          </cell>
        </row>
        <row r="38">
          <cell r="A38">
            <v>200301</v>
          </cell>
          <cell r="B38">
            <v>0.18</v>
          </cell>
          <cell r="C38">
            <v>0.18</v>
          </cell>
          <cell r="D38">
            <v>0.1</v>
          </cell>
          <cell r="E38">
            <v>0.1</v>
          </cell>
          <cell r="F38">
            <v>0.08</v>
          </cell>
          <cell r="G38">
            <v>0.1</v>
          </cell>
          <cell r="I38">
            <v>400850</v>
          </cell>
          <cell r="J38">
            <v>850</v>
          </cell>
          <cell r="K38">
            <v>0.38</v>
          </cell>
          <cell r="N38">
            <v>0.38</v>
          </cell>
        </row>
        <row r="39">
          <cell r="A39">
            <v>200302</v>
          </cell>
          <cell r="B39">
            <v>0.18</v>
          </cell>
          <cell r="C39">
            <v>0.18</v>
          </cell>
          <cell r="D39">
            <v>0.1</v>
          </cell>
          <cell r="E39">
            <v>0.08</v>
          </cell>
          <cell r="F39">
            <v>400851</v>
          </cell>
          <cell r="G39">
            <v>0.18</v>
          </cell>
          <cell r="I39">
            <v>400851</v>
          </cell>
          <cell r="J39">
            <v>0.06</v>
          </cell>
          <cell r="K39">
            <v>0.43</v>
          </cell>
          <cell r="L39">
            <v>0.06</v>
          </cell>
          <cell r="M39">
            <v>0.06</v>
          </cell>
          <cell r="N39">
            <v>0.37</v>
          </cell>
          <cell r="O39">
            <v>0.06</v>
          </cell>
        </row>
        <row r="40">
          <cell r="A40">
            <v>200303</v>
          </cell>
          <cell r="B40" t="str">
            <v>*********</v>
          </cell>
          <cell r="C40" t="str">
            <v>*********</v>
          </cell>
          <cell r="D40" t="str">
            <v>*********</v>
          </cell>
          <cell r="E40" t="str">
            <v>*********</v>
          </cell>
          <cell r="F40" t="str">
            <v>*********</v>
          </cell>
          <cell r="G40" t="str">
            <v>*********</v>
          </cell>
          <cell r="I40">
            <v>400852</v>
          </cell>
          <cell r="J40">
            <v>0.37</v>
          </cell>
          <cell r="K40">
            <v>0.43</v>
          </cell>
          <cell r="L40">
            <v>0.06</v>
          </cell>
          <cell r="M40">
            <v>0.37</v>
          </cell>
          <cell r="O40">
            <v>0.43</v>
          </cell>
        </row>
        <row r="41">
          <cell r="A41">
            <v>200449</v>
          </cell>
          <cell r="B41" t="str">
            <v>*********</v>
          </cell>
          <cell r="C41" t="str">
            <v>*********</v>
          </cell>
          <cell r="D41" t="str">
            <v>*********</v>
          </cell>
          <cell r="E41" t="str">
            <v>*********</v>
          </cell>
          <cell r="F41" t="str">
            <v>*********</v>
          </cell>
          <cell r="G41" t="str">
            <v>*********</v>
          </cell>
          <cell r="I41">
            <v>400900</v>
          </cell>
          <cell r="J41">
            <v>900</v>
          </cell>
          <cell r="K41">
            <v>0.4</v>
          </cell>
          <cell r="N41">
            <v>0.4</v>
          </cell>
        </row>
        <row r="42">
          <cell r="A42">
            <v>200450</v>
          </cell>
          <cell r="B42">
            <v>450</v>
          </cell>
          <cell r="C42">
            <v>0.2</v>
          </cell>
          <cell r="D42">
            <v>0.2</v>
          </cell>
          <cell r="E42">
            <v>400901</v>
          </cell>
          <cell r="F42">
            <v>0.2</v>
          </cell>
          <cell r="G42">
            <v>0.11</v>
          </cell>
          <cell r="I42">
            <v>400901</v>
          </cell>
          <cell r="J42">
            <v>0.11</v>
          </cell>
          <cell r="K42">
            <v>0.85</v>
          </cell>
          <cell r="L42">
            <v>0.11</v>
          </cell>
          <cell r="M42">
            <v>0.11</v>
          </cell>
          <cell r="N42">
            <v>0.74</v>
          </cell>
          <cell r="O42">
            <v>0.11</v>
          </cell>
        </row>
        <row r="43">
          <cell r="A43">
            <v>200451</v>
          </cell>
          <cell r="B43">
            <v>0.25</v>
          </cell>
          <cell r="C43">
            <v>0.25</v>
          </cell>
          <cell r="D43">
            <v>0.1</v>
          </cell>
          <cell r="E43">
            <v>0.1</v>
          </cell>
          <cell r="F43">
            <v>0.15</v>
          </cell>
          <cell r="G43">
            <v>0.1</v>
          </cell>
          <cell r="I43">
            <v>400902</v>
          </cell>
          <cell r="J43">
            <v>0.85</v>
          </cell>
          <cell r="K43">
            <v>0.85</v>
          </cell>
          <cell r="L43">
            <v>0.11</v>
          </cell>
          <cell r="M43">
            <v>0.74</v>
          </cell>
          <cell r="O43">
            <v>0.85</v>
          </cell>
        </row>
        <row r="44">
          <cell r="A44">
            <v>200452</v>
          </cell>
          <cell r="B44">
            <v>0.25</v>
          </cell>
          <cell r="C44">
            <v>0.25</v>
          </cell>
          <cell r="D44">
            <v>0.1</v>
          </cell>
          <cell r="E44">
            <v>0.15</v>
          </cell>
          <cell r="F44">
            <v>400950</v>
          </cell>
          <cell r="G44">
            <v>0.25</v>
          </cell>
          <cell r="I44">
            <v>400950</v>
          </cell>
          <cell r="J44">
            <v>950</v>
          </cell>
          <cell r="K44">
            <v>0.43</v>
          </cell>
          <cell r="N44">
            <v>0.43</v>
          </cell>
        </row>
        <row r="45">
          <cell r="A45">
            <v>200453</v>
          </cell>
          <cell r="B45" t="str">
            <v>*********</v>
          </cell>
          <cell r="C45" t="str">
            <v>*********</v>
          </cell>
          <cell r="D45" t="str">
            <v>*********</v>
          </cell>
          <cell r="E45" t="str">
            <v>*********</v>
          </cell>
          <cell r="F45" t="str">
            <v>*********</v>
          </cell>
          <cell r="G45" t="str">
            <v>*********</v>
          </cell>
          <cell r="I45">
            <v>400951</v>
          </cell>
          <cell r="J45">
            <v>0.78</v>
          </cell>
          <cell r="K45">
            <v>0.89</v>
          </cell>
          <cell r="L45">
            <v>0.11</v>
          </cell>
          <cell r="M45">
            <v>0.11</v>
          </cell>
          <cell r="N45">
            <v>0.78</v>
          </cell>
          <cell r="O45">
            <v>0.11</v>
          </cell>
        </row>
        <row r="46">
          <cell r="A46">
            <v>200599</v>
          </cell>
          <cell r="B46" t="str">
            <v>*********</v>
          </cell>
          <cell r="C46" t="str">
            <v>*********</v>
          </cell>
          <cell r="D46" t="str">
            <v>*********</v>
          </cell>
          <cell r="E46" t="str">
            <v>*********</v>
          </cell>
          <cell r="F46" t="str">
            <v>*********</v>
          </cell>
          <cell r="G46" t="str">
            <v>*********</v>
          </cell>
          <cell r="I46">
            <v>400952</v>
          </cell>
          <cell r="J46">
            <v>0.78</v>
          </cell>
          <cell r="K46">
            <v>0.89</v>
          </cell>
          <cell r="L46">
            <v>0.11</v>
          </cell>
          <cell r="M46">
            <v>0.78</v>
          </cell>
          <cell r="O46">
            <v>0.89</v>
          </cell>
        </row>
        <row r="47">
          <cell r="A47">
            <v>200600</v>
          </cell>
          <cell r="B47">
            <v>600</v>
          </cell>
          <cell r="C47">
            <v>0.27</v>
          </cell>
          <cell r="D47">
            <v>0.27</v>
          </cell>
          <cell r="E47">
            <v>401000</v>
          </cell>
          <cell r="F47">
            <v>0.27</v>
          </cell>
          <cell r="G47">
            <v>0.85</v>
          </cell>
          <cell r="I47">
            <v>401000</v>
          </cell>
          <cell r="J47">
            <v>1000</v>
          </cell>
          <cell r="K47">
            <v>0.85</v>
          </cell>
          <cell r="N47">
            <v>0.85</v>
          </cell>
        </row>
        <row r="48">
          <cell r="A48">
            <v>200601</v>
          </cell>
          <cell r="B48">
            <v>0.31</v>
          </cell>
          <cell r="C48">
            <v>0.31</v>
          </cell>
          <cell r="D48">
            <v>0.1</v>
          </cell>
          <cell r="E48">
            <v>0.1</v>
          </cell>
          <cell r="F48">
            <v>0.21</v>
          </cell>
          <cell r="G48">
            <v>0.1</v>
          </cell>
          <cell r="I48">
            <v>401001</v>
          </cell>
          <cell r="J48">
            <v>0.11</v>
          </cell>
          <cell r="K48">
            <v>0.93</v>
          </cell>
          <cell r="L48">
            <v>0.11</v>
          </cell>
          <cell r="M48">
            <v>0.11</v>
          </cell>
          <cell r="N48">
            <v>0.82</v>
          </cell>
          <cell r="O48">
            <v>0.11</v>
          </cell>
        </row>
        <row r="49">
          <cell r="A49">
            <v>200602</v>
          </cell>
          <cell r="B49">
            <v>0.31</v>
          </cell>
          <cell r="C49">
            <v>0.31</v>
          </cell>
          <cell r="D49">
            <v>0.1</v>
          </cell>
          <cell r="E49">
            <v>0.21</v>
          </cell>
          <cell r="F49">
            <v>401002</v>
          </cell>
          <cell r="G49">
            <v>0.31</v>
          </cell>
          <cell r="I49">
            <v>401002</v>
          </cell>
          <cell r="J49">
            <v>0.93</v>
          </cell>
          <cell r="K49">
            <v>0.93</v>
          </cell>
          <cell r="L49">
            <v>0.11</v>
          </cell>
          <cell r="M49">
            <v>0.82</v>
          </cell>
          <cell r="O49">
            <v>0.93</v>
          </cell>
        </row>
        <row r="50">
          <cell r="A50">
            <v>200603</v>
          </cell>
          <cell r="B50" t="str">
            <v>*********</v>
          </cell>
          <cell r="C50" t="str">
            <v>*********</v>
          </cell>
          <cell r="D50" t="str">
            <v>*********</v>
          </cell>
          <cell r="E50" t="str">
            <v>*********</v>
          </cell>
          <cell r="F50" t="str">
            <v>*********</v>
          </cell>
          <cell r="G50" t="str">
            <v>*********</v>
          </cell>
          <cell r="I50">
            <v>401050</v>
          </cell>
          <cell r="J50">
            <v>1050</v>
          </cell>
          <cell r="K50">
            <v>0.89</v>
          </cell>
          <cell r="N50">
            <v>0.89</v>
          </cell>
        </row>
        <row r="51">
          <cell r="A51">
            <v>200749</v>
          </cell>
          <cell r="B51" t="str">
            <v>*********</v>
          </cell>
          <cell r="C51" t="str">
            <v>*********</v>
          </cell>
          <cell r="D51" t="str">
            <v>*********</v>
          </cell>
          <cell r="E51" t="str">
            <v>*********</v>
          </cell>
          <cell r="F51" t="str">
            <v>*********</v>
          </cell>
          <cell r="G51" t="str">
            <v>*********</v>
          </cell>
          <cell r="I51">
            <v>401051</v>
          </cell>
          <cell r="J51">
            <v>0.87</v>
          </cell>
          <cell r="K51">
            <v>0.98</v>
          </cell>
          <cell r="L51">
            <v>0.11</v>
          </cell>
          <cell r="M51">
            <v>0.11</v>
          </cell>
          <cell r="N51">
            <v>0.87</v>
          </cell>
          <cell r="O51">
            <v>0.11</v>
          </cell>
        </row>
        <row r="52">
          <cell r="A52">
            <v>200750</v>
          </cell>
          <cell r="B52">
            <v>750</v>
          </cell>
          <cell r="C52">
            <v>0.33</v>
          </cell>
          <cell r="D52">
            <v>0.33</v>
          </cell>
          <cell r="E52">
            <v>401052</v>
          </cell>
          <cell r="F52">
            <v>0.33</v>
          </cell>
          <cell r="G52">
            <v>0.11</v>
          </cell>
          <cell r="I52">
            <v>401052</v>
          </cell>
          <cell r="J52">
            <v>0.11</v>
          </cell>
          <cell r="K52">
            <v>0.98</v>
          </cell>
          <cell r="L52">
            <v>0.11</v>
          </cell>
          <cell r="M52">
            <v>0.87</v>
          </cell>
          <cell r="O52">
            <v>0.98</v>
          </cell>
        </row>
        <row r="53">
          <cell r="A53">
            <v>200751</v>
          </cell>
          <cell r="B53">
            <v>0.37</v>
          </cell>
          <cell r="C53">
            <v>0.37</v>
          </cell>
          <cell r="D53">
            <v>0.1</v>
          </cell>
          <cell r="E53">
            <v>0.1</v>
          </cell>
          <cell r="F53">
            <v>0.27</v>
          </cell>
          <cell r="G53">
            <v>0.1</v>
          </cell>
          <cell r="I53">
            <v>401100</v>
          </cell>
          <cell r="J53">
            <v>1100</v>
          </cell>
          <cell r="K53">
            <v>0.93</v>
          </cell>
          <cell r="N53">
            <v>0.93</v>
          </cell>
        </row>
        <row r="54">
          <cell r="A54">
            <v>200752</v>
          </cell>
          <cell r="B54">
            <v>0.37</v>
          </cell>
          <cell r="C54">
            <v>0.37</v>
          </cell>
          <cell r="D54">
            <v>0.1</v>
          </cell>
          <cell r="E54">
            <v>0.27</v>
          </cell>
          <cell r="F54">
            <v>401101</v>
          </cell>
          <cell r="G54">
            <v>0.37</v>
          </cell>
          <cell r="I54">
            <v>401101</v>
          </cell>
          <cell r="J54">
            <v>0.11</v>
          </cell>
          <cell r="K54">
            <v>1.02</v>
          </cell>
          <cell r="L54">
            <v>0.11</v>
          </cell>
          <cell r="M54">
            <v>0.11</v>
          </cell>
          <cell r="N54">
            <v>0.91</v>
          </cell>
          <cell r="O54">
            <v>0.11</v>
          </cell>
        </row>
        <row r="55">
          <cell r="A55">
            <v>200753</v>
          </cell>
          <cell r="B55" t="str">
            <v>*********</v>
          </cell>
          <cell r="C55" t="str">
            <v>*********</v>
          </cell>
          <cell r="D55" t="str">
            <v>*********</v>
          </cell>
          <cell r="E55" t="str">
            <v>*********</v>
          </cell>
          <cell r="F55" t="str">
            <v>*********</v>
          </cell>
          <cell r="G55" t="str">
            <v>*********</v>
          </cell>
          <cell r="I55">
            <v>401102</v>
          </cell>
          <cell r="J55">
            <v>0.91</v>
          </cell>
          <cell r="K55">
            <v>1.02</v>
          </cell>
          <cell r="L55">
            <v>0.11</v>
          </cell>
          <cell r="M55">
            <v>0.91</v>
          </cell>
          <cell r="O55">
            <v>1.02</v>
          </cell>
        </row>
        <row r="56">
          <cell r="A56">
            <v>200999</v>
          </cell>
          <cell r="B56" t="str">
            <v>*********</v>
          </cell>
          <cell r="C56" t="str">
            <v>*********</v>
          </cell>
          <cell r="D56" t="str">
            <v>*********</v>
          </cell>
          <cell r="E56" t="str">
            <v>*********</v>
          </cell>
          <cell r="F56" t="str">
            <v>*********</v>
          </cell>
          <cell r="G56" t="str">
            <v>*********</v>
          </cell>
          <cell r="I56">
            <v>401150</v>
          </cell>
          <cell r="J56">
            <v>1150</v>
          </cell>
          <cell r="K56">
            <v>0.98</v>
          </cell>
          <cell r="N56">
            <v>0.98</v>
          </cell>
        </row>
        <row r="57">
          <cell r="A57">
            <v>201000</v>
          </cell>
          <cell r="B57">
            <v>1000</v>
          </cell>
          <cell r="C57">
            <v>0.85</v>
          </cell>
          <cell r="D57">
            <v>0.85</v>
          </cell>
          <cell r="E57">
            <v>401151</v>
          </cell>
          <cell r="F57">
            <v>0.85</v>
          </cell>
          <cell r="G57">
            <v>0.11</v>
          </cell>
          <cell r="I57">
            <v>401151</v>
          </cell>
          <cell r="J57">
            <v>0.11</v>
          </cell>
          <cell r="K57">
            <v>1.06</v>
          </cell>
          <cell r="L57">
            <v>0.11</v>
          </cell>
          <cell r="M57">
            <v>0.11</v>
          </cell>
          <cell r="N57">
            <v>0.95</v>
          </cell>
          <cell r="O57">
            <v>0.11</v>
          </cell>
        </row>
        <row r="58">
          <cell r="A58">
            <v>201001</v>
          </cell>
          <cell r="B58">
            <v>0.93</v>
          </cell>
          <cell r="C58">
            <v>0.93</v>
          </cell>
          <cell r="D58">
            <v>0.19</v>
          </cell>
          <cell r="E58">
            <v>0.19</v>
          </cell>
          <cell r="F58">
            <v>0.74</v>
          </cell>
          <cell r="G58">
            <v>0.19</v>
          </cell>
          <cell r="I58">
            <v>401152</v>
          </cell>
          <cell r="J58">
            <v>1.06</v>
          </cell>
          <cell r="K58">
            <v>1.06</v>
          </cell>
          <cell r="L58">
            <v>0.11</v>
          </cell>
          <cell r="M58">
            <v>0.95</v>
          </cell>
          <cell r="O58">
            <v>1.06</v>
          </cell>
        </row>
        <row r="59">
          <cell r="A59">
            <v>201002</v>
          </cell>
          <cell r="B59">
            <v>0.93</v>
          </cell>
          <cell r="C59">
            <v>0.93</v>
          </cell>
          <cell r="D59">
            <v>0.19</v>
          </cell>
          <cell r="E59">
            <v>0.74</v>
          </cell>
          <cell r="F59">
            <v>401200</v>
          </cell>
          <cell r="G59">
            <v>0.93</v>
          </cell>
          <cell r="I59">
            <v>401200</v>
          </cell>
          <cell r="J59">
            <v>1200</v>
          </cell>
          <cell r="K59">
            <v>1.02</v>
          </cell>
          <cell r="N59">
            <v>1.02</v>
          </cell>
        </row>
        <row r="60">
          <cell r="A60">
            <v>201003</v>
          </cell>
          <cell r="B60" t="str">
            <v>*********</v>
          </cell>
          <cell r="C60" t="str">
            <v>*********</v>
          </cell>
          <cell r="D60" t="str">
            <v>*********</v>
          </cell>
          <cell r="E60" t="str">
            <v>*********</v>
          </cell>
          <cell r="F60" t="str">
            <v>*********</v>
          </cell>
          <cell r="G60" t="str">
            <v>*********</v>
          </cell>
          <cell r="I60">
            <v>401201</v>
          </cell>
          <cell r="J60">
            <v>0.99</v>
          </cell>
          <cell r="K60">
            <v>1.1000000000000001</v>
          </cell>
          <cell r="L60">
            <v>0.11</v>
          </cell>
          <cell r="M60">
            <v>0.11</v>
          </cell>
          <cell r="N60">
            <v>0.99</v>
          </cell>
          <cell r="O60">
            <v>0.11</v>
          </cell>
        </row>
        <row r="61">
          <cell r="A61">
            <v>201199</v>
          </cell>
          <cell r="B61" t="str">
            <v>*********</v>
          </cell>
          <cell r="C61" t="str">
            <v>*********</v>
          </cell>
          <cell r="D61" t="str">
            <v>*********</v>
          </cell>
          <cell r="E61" t="str">
            <v>*********</v>
          </cell>
          <cell r="F61" t="str">
            <v>*********</v>
          </cell>
          <cell r="G61" t="str">
            <v>*********</v>
          </cell>
          <cell r="I61">
            <v>401202</v>
          </cell>
          <cell r="J61">
            <v>0.99</v>
          </cell>
          <cell r="K61">
            <v>1.1000000000000001</v>
          </cell>
          <cell r="L61">
            <v>0.11</v>
          </cell>
          <cell r="M61">
            <v>0.99</v>
          </cell>
          <cell r="O61">
            <v>1.1000000000000001</v>
          </cell>
        </row>
        <row r="62">
          <cell r="A62">
            <v>201200</v>
          </cell>
          <cell r="B62">
            <v>1200</v>
          </cell>
          <cell r="C62">
            <v>1.01</v>
          </cell>
          <cell r="D62">
            <v>1.01</v>
          </cell>
          <cell r="E62">
            <v>401250</v>
          </cell>
          <cell r="F62">
            <v>1.01</v>
          </cell>
          <cell r="G62">
            <v>1.06</v>
          </cell>
          <cell r="I62">
            <v>401250</v>
          </cell>
          <cell r="J62">
            <v>1250</v>
          </cell>
          <cell r="K62">
            <v>1.06</v>
          </cell>
          <cell r="N62">
            <v>1.06</v>
          </cell>
        </row>
        <row r="63">
          <cell r="A63">
            <v>201201</v>
          </cell>
          <cell r="B63">
            <v>1.1000000000000001</v>
          </cell>
          <cell r="C63">
            <v>1.1000000000000001</v>
          </cell>
          <cell r="D63">
            <v>0.19</v>
          </cell>
          <cell r="E63">
            <v>0.19</v>
          </cell>
          <cell r="F63">
            <v>0.91</v>
          </cell>
          <cell r="G63">
            <v>0.19</v>
          </cell>
          <cell r="I63">
            <v>401251</v>
          </cell>
          <cell r="J63">
            <v>0.11</v>
          </cell>
          <cell r="K63">
            <v>1.1399999999999999</v>
          </cell>
          <cell r="L63">
            <v>0.11</v>
          </cell>
          <cell r="M63">
            <v>0.11</v>
          </cell>
          <cell r="N63">
            <v>1.03</v>
          </cell>
          <cell r="O63">
            <v>0.11</v>
          </cell>
        </row>
        <row r="64">
          <cell r="A64">
            <v>201202</v>
          </cell>
          <cell r="B64">
            <v>1.1000000000000001</v>
          </cell>
          <cell r="C64">
            <v>1.1000000000000001</v>
          </cell>
          <cell r="D64">
            <v>0.19</v>
          </cell>
          <cell r="E64">
            <v>0.91</v>
          </cell>
          <cell r="F64">
            <v>401252</v>
          </cell>
          <cell r="G64">
            <v>1.1000000000000001</v>
          </cell>
          <cell r="I64">
            <v>401252</v>
          </cell>
          <cell r="J64">
            <v>1.1399999999999999</v>
          </cell>
          <cell r="K64">
            <v>1.1399999999999999</v>
          </cell>
          <cell r="L64">
            <v>0.11</v>
          </cell>
          <cell r="M64">
            <v>1.03</v>
          </cell>
          <cell r="O64">
            <v>1.1399999999999999</v>
          </cell>
        </row>
        <row r="65">
          <cell r="A65">
            <v>201203</v>
          </cell>
          <cell r="B65" t="str">
            <v>*********</v>
          </cell>
          <cell r="C65" t="str">
            <v>*********</v>
          </cell>
          <cell r="D65" t="str">
            <v>*********</v>
          </cell>
          <cell r="E65" t="str">
            <v>*********</v>
          </cell>
          <cell r="F65" t="str">
            <v>*********</v>
          </cell>
          <cell r="G65" t="str">
            <v>*********</v>
          </cell>
          <cell r="I65">
            <v>401300</v>
          </cell>
          <cell r="J65">
            <v>1300</v>
          </cell>
          <cell r="K65">
            <v>1.1000000000000001</v>
          </cell>
          <cell r="N65">
            <v>1.1000000000000001</v>
          </cell>
        </row>
        <row r="66">
          <cell r="B66" t="str">
            <v>25A</v>
          </cell>
          <cell r="C66" t="str">
            <v>掘削（砂無）</v>
          </cell>
          <cell r="D66">
            <v>401301</v>
          </cell>
          <cell r="E66">
            <v>1.19</v>
          </cell>
          <cell r="F66">
            <v>0.11</v>
          </cell>
          <cell r="G66">
            <v>1.08</v>
          </cell>
          <cell r="I66">
            <v>401301</v>
          </cell>
          <cell r="J66">
            <v>0.11</v>
          </cell>
          <cell r="K66">
            <v>1.19</v>
          </cell>
          <cell r="L66">
            <v>0.11</v>
          </cell>
          <cell r="M66">
            <v>0.11</v>
          </cell>
          <cell r="N66">
            <v>1.08</v>
          </cell>
          <cell r="O66">
            <v>0.11</v>
          </cell>
        </row>
        <row r="67">
          <cell r="B67" t="str">
            <v>土かぶり</v>
          </cell>
          <cell r="C67" t="str">
            <v>掘削（砂有）</v>
          </cell>
          <cell r="D67" t="str">
            <v>保護砂</v>
          </cell>
          <cell r="E67" t="str">
            <v>砕石埋戻</v>
          </cell>
          <cell r="F67" t="str">
            <v>埋戻し</v>
          </cell>
          <cell r="G67" t="str">
            <v>残土処分</v>
          </cell>
          <cell r="I67">
            <v>401302</v>
          </cell>
          <cell r="J67">
            <v>0.11</v>
          </cell>
          <cell r="K67">
            <v>1.19</v>
          </cell>
          <cell r="L67">
            <v>0.11</v>
          </cell>
          <cell r="M67">
            <v>1.08</v>
          </cell>
          <cell r="O67">
            <v>1.19</v>
          </cell>
        </row>
        <row r="68">
          <cell r="A68">
            <v>250299</v>
          </cell>
          <cell r="B68" t="str">
            <v>*********</v>
          </cell>
          <cell r="C68" t="str">
            <v>*********</v>
          </cell>
          <cell r="D68" t="str">
            <v>*********</v>
          </cell>
          <cell r="E68" t="str">
            <v>*********</v>
          </cell>
          <cell r="F68" t="str">
            <v>*********</v>
          </cell>
          <cell r="G68" t="str">
            <v>*********</v>
          </cell>
          <cell r="I68">
            <v>401350</v>
          </cell>
          <cell r="J68">
            <v>1350</v>
          </cell>
          <cell r="K68">
            <v>1.1399999999999999</v>
          </cell>
          <cell r="N68">
            <v>1.1399999999999999</v>
          </cell>
        </row>
        <row r="69">
          <cell r="A69">
            <v>250300</v>
          </cell>
          <cell r="B69">
            <v>300</v>
          </cell>
          <cell r="C69">
            <v>0.14000000000000001</v>
          </cell>
          <cell r="D69">
            <v>0.14000000000000001</v>
          </cell>
          <cell r="E69">
            <v>401351</v>
          </cell>
          <cell r="F69">
            <v>0.14000000000000001</v>
          </cell>
          <cell r="G69">
            <v>0.11</v>
          </cell>
          <cell r="I69">
            <v>401351</v>
          </cell>
          <cell r="J69">
            <v>0.11</v>
          </cell>
          <cell r="K69">
            <v>1.23</v>
          </cell>
          <cell r="L69">
            <v>0.11</v>
          </cell>
          <cell r="M69">
            <v>0.11</v>
          </cell>
          <cell r="N69">
            <v>1.1200000000000001</v>
          </cell>
          <cell r="O69">
            <v>0.11</v>
          </cell>
        </row>
        <row r="70">
          <cell r="A70">
            <v>250301</v>
          </cell>
          <cell r="B70">
            <v>0.19</v>
          </cell>
          <cell r="C70">
            <v>0.19</v>
          </cell>
          <cell r="D70">
            <v>0.1</v>
          </cell>
          <cell r="E70">
            <v>0.1</v>
          </cell>
          <cell r="F70">
            <v>0.09</v>
          </cell>
          <cell r="G70">
            <v>0.1</v>
          </cell>
          <cell r="I70">
            <v>401352</v>
          </cell>
          <cell r="J70">
            <v>1.23</v>
          </cell>
          <cell r="K70">
            <v>1.23</v>
          </cell>
          <cell r="L70">
            <v>0.11</v>
          </cell>
          <cell r="M70">
            <v>1.1200000000000001</v>
          </cell>
          <cell r="O70">
            <v>1.23</v>
          </cell>
        </row>
        <row r="71">
          <cell r="A71">
            <v>250302</v>
          </cell>
          <cell r="B71">
            <v>0.19</v>
          </cell>
          <cell r="C71">
            <v>0.19</v>
          </cell>
          <cell r="D71">
            <v>0.1</v>
          </cell>
          <cell r="E71">
            <v>0.09</v>
          </cell>
          <cell r="F71">
            <v>401400</v>
          </cell>
          <cell r="G71">
            <v>0.19</v>
          </cell>
          <cell r="I71">
            <v>401400</v>
          </cell>
          <cell r="J71">
            <v>1400</v>
          </cell>
          <cell r="K71">
            <v>1.19</v>
          </cell>
          <cell r="N71">
            <v>1.19</v>
          </cell>
        </row>
        <row r="72">
          <cell r="A72">
            <v>250303</v>
          </cell>
          <cell r="B72" t="str">
            <v>*********</v>
          </cell>
          <cell r="C72" t="str">
            <v>*********</v>
          </cell>
          <cell r="D72" t="str">
            <v>*********</v>
          </cell>
          <cell r="E72" t="str">
            <v>*********</v>
          </cell>
          <cell r="F72" t="str">
            <v>*********</v>
          </cell>
          <cell r="G72" t="str">
            <v>*********</v>
          </cell>
          <cell r="I72">
            <v>401401</v>
          </cell>
          <cell r="J72">
            <v>1.1599999999999999</v>
          </cell>
          <cell r="K72">
            <v>1.27</v>
          </cell>
          <cell r="L72">
            <v>0.11</v>
          </cell>
          <cell r="M72">
            <v>0.11</v>
          </cell>
          <cell r="N72">
            <v>1.1599999999999999</v>
          </cell>
          <cell r="O72">
            <v>0.11</v>
          </cell>
        </row>
        <row r="73">
          <cell r="A73">
            <v>250449</v>
          </cell>
          <cell r="B73" t="str">
            <v>*********</v>
          </cell>
          <cell r="C73" t="str">
            <v>*********</v>
          </cell>
          <cell r="D73" t="str">
            <v>*********</v>
          </cell>
          <cell r="E73" t="str">
            <v>*********</v>
          </cell>
          <cell r="F73" t="str">
            <v>*********</v>
          </cell>
          <cell r="G73" t="str">
            <v>*********</v>
          </cell>
          <cell r="I73">
            <v>401402</v>
          </cell>
          <cell r="J73">
            <v>1.1599999999999999</v>
          </cell>
          <cell r="K73">
            <v>1.27</v>
          </cell>
          <cell r="L73">
            <v>0.11</v>
          </cell>
          <cell r="M73">
            <v>1.1599999999999999</v>
          </cell>
          <cell r="O73">
            <v>1.27</v>
          </cell>
        </row>
        <row r="74">
          <cell r="A74">
            <v>250450</v>
          </cell>
          <cell r="B74">
            <v>450</v>
          </cell>
          <cell r="C74">
            <v>0.21</v>
          </cell>
          <cell r="D74">
            <v>0.21</v>
          </cell>
          <cell r="E74">
            <v>401450</v>
          </cell>
          <cell r="F74">
            <v>0.21</v>
          </cell>
          <cell r="G74">
            <v>1.23</v>
          </cell>
          <cell r="I74">
            <v>401450</v>
          </cell>
          <cell r="J74">
            <v>1450</v>
          </cell>
          <cell r="K74">
            <v>1.23</v>
          </cell>
          <cell r="N74">
            <v>1.23</v>
          </cell>
        </row>
        <row r="75">
          <cell r="A75">
            <v>250451</v>
          </cell>
          <cell r="B75">
            <v>0.25</v>
          </cell>
          <cell r="C75">
            <v>0.25</v>
          </cell>
          <cell r="D75">
            <v>0.1</v>
          </cell>
          <cell r="E75">
            <v>0.1</v>
          </cell>
          <cell r="F75">
            <v>0.15</v>
          </cell>
          <cell r="G75">
            <v>0.1</v>
          </cell>
          <cell r="I75">
            <v>401451</v>
          </cell>
          <cell r="J75">
            <v>0.11</v>
          </cell>
          <cell r="K75">
            <v>1.31</v>
          </cell>
          <cell r="L75">
            <v>0.11</v>
          </cell>
          <cell r="M75">
            <v>0.11</v>
          </cell>
          <cell r="N75">
            <v>1.2</v>
          </cell>
          <cell r="O75">
            <v>0.11</v>
          </cell>
        </row>
        <row r="76">
          <cell r="A76">
            <v>250452</v>
          </cell>
          <cell r="B76">
            <v>0.25</v>
          </cell>
          <cell r="C76">
            <v>0.25</v>
          </cell>
          <cell r="D76">
            <v>0.1</v>
          </cell>
          <cell r="E76">
            <v>0.15</v>
          </cell>
          <cell r="F76">
            <v>401452</v>
          </cell>
          <cell r="G76">
            <v>0.25</v>
          </cell>
          <cell r="I76">
            <v>401452</v>
          </cell>
          <cell r="J76">
            <v>1.31</v>
          </cell>
          <cell r="K76">
            <v>1.31</v>
          </cell>
          <cell r="L76">
            <v>0.11</v>
          </cell>
          <cell r="M76">
            <v>1.2</v>
          </cell>
          <cell r="O76">
            <v>1.31</v>
          </cell>
        </row>
        <row r="77">
          <cell r="A77">
            <v>250453</v>
          </cell>
          <cell r="B77" t="str">
            <v>*********</v>
          </cell>
          <cell r="C77" t="str">
            <v>*********</v>
          </cell>
          <cell r="D77" t="str">
            <v>*********</v>
          </cell>
          <cell r="E77" t="str">
            <v>*********</v>
          </cell>
          <cell r="F77" t="str">
            <v>*********</v>
          </cell>
          <cell r="G77" t="str">
            <v>*********</v>
          </cell>
          <cell r="I77">
            <v>401500</v>
          </cell>
          <cell r="J77">
            <v>1500</v>
          </cell>
          <cell r="K77">
            <v>1.27</v>
          </cell>
          <cell r="N77">
            <v>1.27</v>
          </cell>
        </row>
        <row r="78">
          <cell r="A78">
            <v>250599</v>
          </cell>
          <cell r="B78" t="str">
            <v>*********</v>
          </cell>
          <cell r="C78" t="str">
            <v>*********</v>
          </cell>
          <cell r="D78" t="str">
            <v>*********</v>
          </cell>
          <cell r="E78" t="str">
            <v>*********</v>
          </cell>
          <cell r="F78" t="str">
            <v>*********</v>
          </cell>
          <cell r="G78" t="str">
            <v>*********</v>
          </cell>
          <cell r="I78">
            <v>401501</v>
          </cell>
          <cell r="J78">
            <v>1.25</v>
          </cell>
          <cell r="K78">
            <v>1.36</v>
          </cell>
          <cell r="L78">
            <v>0.11</v>
          </cell>
          <cell r="M78">
            <v>0.11</v>
          </cell>
          <cell r="N78">
            <v>1.25</v>
          </cell>
          <cell r="O78">
            <v>0.11</v>
          </cell>
        </row>
        <row r="79">
          <cell r="A79">
            <v>250600</v>
          </cell>
          <cell r="B79">
            <v>600</v>
          </cell>
          <cell r="C79">
            <v>0.27</v>
          </cell>
          <cell r="D79">
            <v>0.27</v>
          </cell>
          <cell r="E79">
            <v>401502</v>
          </cell>
          <cell r="F79">
            <v>0.27</v>
          </cell>
          <cell r="G79">
            <v>0.11</v>
          </cell>
          <cell r="I79">
            <v>401502</v>
          </cell>
          <cell r="J79">
            <v>0.11</v>
          </cell>
          <cell r="K79">
            <v>1.36</v>
          </cell>
          <cell r="L79">
            <v>0.11</v>
          </cell>
          <cell r="M79">
            <v>1.25</v>
          </cell>
          <cell r="O79">
            <v>1.36</v>
          </cell>
        </row>
        <row r="80">
          <cell r="A80">
            <v>250601</v>
          </cell>
          <cell r="B80">
            <v>0.32</v>
          </cell>
          <cell r="C80">
            <v>0.32</v>
          </cell>
          <cell r="D80">
            <v>0.1</v>
          </cell>
          <cell r="E80">
            <v>0.1</v>
          </cell>
          <cell r="F80">
            <v>0.22</v>
          </cell>
          <cell r="G80">
            <v>0.1</v>
          </cell>
          <cell r="I80">
            <v>401600</v>
          </cell>
          <cell r="J80">
            <v>1600</v>
          </cell>
          <cell r="K80">
            <v>1.36</v>
          </cell>
          <cell r="N80">
            <v>1.36</v>
          </cell>
        </row>
        <row r="81">
          <cell r="A81">
            <v>250602</v>
          </cell>
          <cell r="B81">
            <v>0.32</v>
          </cell>
          <cell r="C81">
            <v>0.32</v>
          </cell>
          <cell r="D81">
            <v>0.1</v>
          </cell>
          <cell r="E81">
            <v>0.22</v>
          </cell>
          <cell r="F81">
            <v>401601</v>
          </cell>
          <cell r="G81">
            <v>0.32</v>
          </cell>
          <cell r="I81">
            <v>401601</v>
          </cell>
          <cell r="J81">
            <v>0.11</v>
          </cell>
          <cell r="K81">
            <v>1.44</v>
          </cell>
          <cell r="L81">
            <v>0.11</v>
          </cell>
          <cell r="M81">
            <v>0.11</v>
          </cell>
          <cell r="N81">
            <v>1.33</v>
          </cell>
          <cell r="O81">
            <v>0.11</v>
          </cell>
        </row>
        <row r="82">
          <cell r="A82">
            <v>250603</v>
          </cell>
          <cell r="B82" t="str">
            <v>*********</v>
          </cell>
          <cell r="C82" t="str">
            <v>*********</v>
          </cell>
          <cell r="D82" t="str">
            <v>*********</v>
          </cell>
          <cell r="E82" t="str">
            <v>*********</v>
          </cell>
          <cell r="F82" t="str">
            <v>*********</v>
          </cell>
          <cell r="G82" t="str">
            <v>*********</v>
          </cell>
          <cell r="I82">
            <v>401602</v>
          </cell>
          <cell r="J82">
            <v>1.33</v>
          </cell>
          <cell r="K82">
            <v>1.44</v>
          </cell>
          <cell r="L82">
            <v>0.11</v>
          </cell>
          <cell r="M82">
            <v>1.33</v>
          </cell>
          <cell r="O82">
            <v>1.44</v>
          </cell>
        </row>
        <row r="83">
          <cell r="A83">
            <v>250749</v>
          </cell>
          <cell r="B83" t="str">
            <v>*********</v>
          </cell>
          <cell r="C83" t="str">
            <v>*********</v>
          </cell>
          <cell r="D83" t="str">
            <v>*********</v>
          </cell>
          <cell r="E83" t="str">
            <v>*********</v>
          </cell>
          <cell r="F83" t="str">
            <v>*********</v>
          </cell>
          <cell r="G83" t="str">
            <v>*********</v>
          </cell>
          <cell r="I83">
            <v>401700</v>
          </cell>
          <cell r="J83">
            <v>1700</v>
          </cell>
          <cell r="K83">
            <v>1.44</v>
          </cell>
          <cell r="N83">
            <v>1.44</v>
          </cell>
        </row>
        <row r="84">
          <cell r="A84">
            <v>250750</v>
          </cell>
          <cell r="B84">
            <v>750</v>
          </cell>
          <cell r="C84">
            <v>0.34</v>
          </cell>
          <cell r="D84">
            <v>0.34</v>
          </cell>
          <cell r="E84">
            <v>401701</v>
          </cell>
          <cell r="F84">
            <v>0.34</v>
          </cell>
          <cell r="G84">
            <v>0.11</v>
          </cell>
          <cell r="I84">
            <v>401701</v>
          </cell>
          <cell r="J84">
            <v>0.11</v>
          </cell>
          <cell r="K84">
            <v>1.53</v>
          </cell>
          <cell r="L84">
            <v>0.11</v>
          </cell>
          <cell r="M84">
            <v>0.11</v>
          </cell>
          <cell r="N84">
            <v>1.42</v>
          </cell>
          <cell r="O84">
            <v>0.11</v>
          </cell>
        </row>
        <row r="85">
          <cell r="A85">
            <v>250751</v>
          </cell>
          <cell r="B85">
            <v>0.38</v>
          </cell>
          <cell r="C85">
            <v>0.38</v>
          </cell>
          <cell r="D85">
            <v>0.1</v>
          </cell>
          <cell r="E85">
            <v>0.1</v>
          </cell>
          <cell r="F85">
            <v>0.28000000000000003</v>
          </cell>
          <cell r="G85">
            <v>0.1</v>
          </cell>
          <cell r="I85">
            <v>401702</v>
          </cell>
          <cell r="J85">
            <v>1.53</v>
          </cell>
          <cell r="K85">
            <v>1.53</v>
          </cell>
          <cell r="L85">
            <v>0.11</v>
          </cell>
          <cell r="M85">
            <v>1.42</v>
          </cell>
          <cell r="O85">
            <v>1.53</v>
          </cell>
        </row>
        <row r="86">
          <cell r="A86">
            <v>250752</v>
          </cell>
          <cell r="B86">
            <v>0.38</v>
          </cell>
          <cell r="C86">
            <v>0.38</v>
          </cell>
          <cell r="D86">
            <v>0.1</v>
          </cell>
          <cell r="E86">
            <v>0.28000000000000003</v>
          </cell>
          <cell r="F86">
            <v>401800</v>
          </cell>
          <cell r="G86">
            <v>0.38</v>
          </cell>
          <cell r="I86">
            <v>401800</v>
          </cell>
          <cell r="J86">
            <v>1800</v>
          </cell>
          <cell r="K86">
            <v>1.53</v>
          </cell>
          <cell r="N86">
            <v>1.53</v>
          </cell>
        </row>
        <row r="87">
          <cell r="A87">
            <v>250753</v>
          </cell>
          <cell r="B87" t="str">
            <v>*********</v>
          </cell>
          <cell r="C87" t="str">
            <v>*********</v>
          </cell>
          <cell r="D87" t="str">
            <v>*********</v>
          </cell>
          <cell r="E87" t="str">
            <v>*********</v>
          </cell>
          <cell r="F87" t="str">
            <v>*********</v>
          </cell>
          <cell r="G87" t="str">
            <v>*********</v>
          </cell>
          <cell r="I87">
            <v>401801</v>
          </cell>
          <cell r="J87">
            <v>1.5</v>
          </cell>
          <cell r="K87">
            <v>1.61</v>
          </cell>
          <cell r="L87">
            <v>0.11</v>
          </cell>
          <cell r="M87">
            <v>0.11</v>
          </cell>
          <cell r="N87">
            <v>1.5</v>
          </cell>
          <cell r="O87">
            <v>0.11</v>
          </cell>
        </row>
        <row r="88">
          <cell r="A88">
            <v>250999</v>
          </cell>
          <cell r="B88" t="str">
            <v>*********</v>
          </cell>
          <cell r="C88" t="str">
            <v>*********</v>
          </cell>
          <cell r="D88" t="str">
            <v>*********</v>
          </cell>
          <cell r="E88" t="str">
            <v>*********</v>
          </cell>
          <cell r="F88" t="str">
            <v>*********</v>
          </cell>
          <cell r="G88" t="str">
            <v>*********</v>
          </cell>
          <cell r="I88">
            <v>401802</v>
          </cell>
          <cell r="J88">
            <v>1.5</v>
          </cell>
          <cell r="K88">
            <v>1.61</v>
          </cell>
          <cell r="L88">
            <v>0.11</v>
          </cell>
          <cell r="M88">
            <v>1.5</v>
          </cell>
          <cell r="O88">
            <v>1.61</v>
          </cell>
        </row>
        <row r="89">
          <cell r="A89">
            <v>251000</v>
          </cell>
          <cell r="B89">
            <v>1000</v>
          </cell>
          <cell r="C89">
            <v>0.86</v>
          </cell>
          <cell r="D89">
            <v>0.86</v>
          </cell>
          <cell r="E89">
            <v>401900</v>
          </cell>
          <cell r="F89">
            <v>0.86</v>
          </cell>
          <cell r="G89">
            <v>1.61</v>
          </cell>
          <cell r="I89">
            <v>401900</v>
          </cell>
          <cell r="J89">
            <v>1900</v>
          </cell>
          <cell r="K89">
            <v>1.61</v>
          </cell>
          <cell r="N89">
            <v>1.61</v>
          </cell>
        </row>
        <row r="90">
          <cell r="A90">
            <v>251001</v>
          </cell>
          <cell r="B90">
            <v>0.94</v>
          </cell>
          <cell r="C90">
            <v>0.94</v>
          </cell>
          <cell r="D90">
            <v>0.19</v>
          </cell>
          <cell r="E90">
            <v>0.19</v>
          </cell>
          <cell r="F90">
            <v>0.75</v>
          </cell>
          <cell r="G90">
            <v>0.19</v>
          </cell>
          <cell r="I90">
            <v>401901</v>
          </cell>
          <cell r="J90">
            <v>0.08</v>
          </cell>
          <cell r="K90">
            <v>2.5</v>
          </cell>
          <cell r="L90">
            <v>0.08</v>
          </cell>
          <cell r="M90">
            <v>0.08</v>
          </cell>
          <cell r="N90">
            <v>2.42</v>
          </cell>
          <cell r="O90">
            <v>0.08</v>
          </cell>
        </row>
        <row r="91">
          <cell r="A91">
            <v>251002</v>
          </cell>
          <cell r="B91">
            <v>0.94</v>
          </cell>
          <cell r="C91">
            <v>0.94</v>
          </cell>
          <cell r="D91">
            <v>0.19</v>
          </cell>
          <cell r="E91">
            <v>0.75</v>
          </cell>
          <cell r="F91">
            <v>401902</v>
          </cell>
          <cell r="G91">
            <v>0.94</v>
          </cell>
          <cell r="I91">
            <v>401902</v>
          </cell>
          <cell r="J91">
            <v>2.5</v>
          </cell>
          <cell r="K91">
            <v>2.5</v>
          </cell>
          <cell r="L91">
            <v>0.08</v>
          </cell>
          <cell r="M91">
            <v>2.42</v>
          </cell>
          <cell r="O91">
            <v>2.5</v>
          </cell>
        </row>
        <row r="92">
          <cell r="A92">
            <v>251003</v>
          </cell>
          <cell r="B92" t="str">
            <v>*********</v>
          </cell>
          <cell r="C92" t="str">
            <v>*********</v>
          </cell>
          <cell r="D92" t="str">
            <v>*********</v>
          </cell>
          <cell r="E92" t="str">
            <v>*********</v>
          </cell>
          <cell r="F92" t="str">
            <v>*********</v>
          </cell>
          <cell r="G92" t="str">
            <v>*********</v>
          </cell>
          <cell r="I92">
            <v>402000</v>
          </cell>
          <cell r="J92">
            <v>2000</v>
          </cell>
          <cell r="K92">
            <v>2.5</v>
          </cell>
          <cell r="N92">
            <v>2.5</v>
          </cell>
        </row>
        <row r="93">
          <cell r="A93">
            <v>251199</v>
          </cell>
          <cell r="B93" t="str">
            <v>*********</v>
          </cell>
          <cell r="C93" t="str">
            <v>*********</v>
          </cell>
          <cell r="D93" t="str">
            <v>*********</v>
          </cell>
          <cell r="E93" t="str">
            <v>*********</v>
          </cell>
          <cell r="F93" t="str">
            <v>*********</v>
          </cell>
          <cell r="G93" t="str">
            <v>*********</v>
          </cell>
          <cell r="I93">
            <v>402001</v>
          </cell>
          <cell r="J93">
            <v>2.6</v>
          </cell>
          <cell r="K93">
            <v>2.68</v>
          </cell>
          <cell r="L93">
            <v>0.08</v>
          </cell>
          <cell r="M93">
            <v>0.08</v>
          </cell>
          <cell r="N93">
            <v>2.6</v>
          </cell>
          <cell r="O93">
            <v>0.08</v>
          </cell>
        </row>
        <row r="94">
          <cell r="A94">
            <v>251200</v>
          </cell>
          <cell r="B94">
            <v>1200</v>
          </cell>
          <cell r="C94">
            <v>1.03</v>
          </cell>
          <cell r="D94">
            <v>1.03</v>
          </cell>
          <cell r="E94">
            <v>402002</v>
          </cell>
          <cell r="F94">
            <v>1.03</v>
          </cell>
          <cell r="G94">
            <v>0.08</v>
          </cell>
          <cell r="I94">
            <v>402002</v>
          </cell>
          <cell r="J94">
            <v>0.08</v>
          </cell>
          <cell r="K94">
            <v>2.68</v>
          </cell>
          <cell r="L94">
            <v>0.08</v>
          </cell>
          <cell r="M94">
            <v>2.6</v>
          </cell>
          <cell r="O94">
            <v>2.68</v>
          </cell>
        </row>
        <row r="95">
          <cell r="A95">
            <v>251201</v>
          </cell>
          <cell r="B95">
            <v>1.1100000000000001</v>
          </cell>
          <cell r="C95">
            <v>1.1100000000000001</v>
          </cell>
          <cell r="D95">
            <v>0.19</v>
          </cell>
          <cell r="E95">
            <v>0.19</v>
          </cell>
          <cell r="F95">
            <v>0.92</v>
          </cell>
          <cell r="G95">
            <v>0.19</v>
          </cell>
          <cell r="I95">
            <v>402100</v>
          </cell>
          <cell r="J95">
            <v>2100</v>
          </cell>
          <cell r="K95">
            <v>2.68</v>
          </cell>
          <cell r="N95">
            <v>2.68</v>
          </cell>
        </row>
        <row r="96">
          <cell r="A96">
            <v>251202</v>
          </cell>
          <cell r="B96">
            <v>1.1100000000000001</v>
          </cell>
          <cell r="C96">
            <v>1.1100000000000001</v>
          </cell>
          <cell r="D96">
            <v>0.19</v>
          </cell>
          <cell r="E96">
            <v>0.92</v>
          </cell>
          <cell r="F96">
            <v>402101</v>
          </cell>
          <cell r="G96">
            <v>1.1100000000000001</v>
          </cell>
          <cell r="I96">
            <v>402101</v>
          </cell>
          <cell r="J96">
            <v>0.08</v>
          </cell>
          <cell r="K96">
            <v>2.88</v>
          </cell>
          <cell r="L96">
            <v>0.08</v>
          </cell>
          <cell r="M96">
            <v>0.08</v>
          </cell>
          <cell r="N96">
            <v>2.8</v>
          </cell>
          <cell r="O96">
            <v>0.08</v>
          </cell>
        </row>
        <row r="97">
          <cell r="A97">
            <v>251203</v>
          </cell>
          <cell r="B97" t="str">
            <v>*********</v>
          </cell>
          <cell r="C97" t="str">
            <v>*********</v>
          </cell>
          <cell r="D97" t="str">
            <v>*********</v>
          </cell>
          <cell r="E97" t="str">
            <v>*********</v>
          </cell>
          <cell r="F97" t="str">
            <v>*********</v>
          </cell>
          <cell r="G97" t="str">
            <v>*********</v>
          </cell>
          <cell r="I97">
            <v>402002</v>
          </cell>
          <cell r="J97">
            <v>2.8</v>
          </cell>
          <cell r="K97">
            <v>2.88</v>
          </cell>
          <cell r="L97">
            <v>0.08</v>
          </cell>
          <cell r="M97">
            <v>2.8</v>
          </cell>
          <cell r="O97">
            <v>2.88</v>
          </cell>
        </row>
        <row r="98">
          <cell r="B98" t="str">
            <v>30A</v>
          </cell>
          <cell r="C98" t="str">
            <v>掘削（砂無）</v>
          </cell>
          <cell r="D98">
            <v>402200</v>
          </cell>
          <cell r="E98">
            <v>2200</v>
          </cell>
          <cell r="F98">
            <v>2.88</v>
          </cell>
          <cell r="G98">
            <v>2.88</v>
          </cell>
          <cell r="I98">
            <v>402200</v>
          </cell>
          <cell r="J98">
            <v>2200</v>
          </cell>
          <cell r="K98">
            <v>2.88</v>
          </cell>
          <cell r="N98">
            <v>2.88</v>
          </cell>
        </row>
        <row r="99">
          <cell r="B99" t="str">
            <v>土かぶり</v>
          </cell>
          <cell r="C99" t="str">
            <v>掘削（砂有）</v>
          </cell>
          <cell r="D99" t="str">
            <v>保護砂</v>
          </cell>
          <cell r="E99" t="str">
            <v>砕石埋戻</v>
          </cell>
          <cell r="F99" t="str">
            <v>埋戻し</v>
          </cell>
          <cell r="G99" t="str">
            <v>残土処分</v>
          </cell>
          <cell r="I99">
            <v>402201</v>
          </cell>
          <cell r="J99">
            <v>0.08</v>
          </cell>
          <cell r="K99">
            <v>3.08</v>
          </cell>
          <cell r="L99">
            <v>0.08</v>
          </cell>
          <cell r="M99">
            <v>0.08</v>
          </cell>
          <cell r="N99">
            <v>3</v>
          </cell>
          <cell r="O99">
            <v>0.08</v>
          </cell>
        </row>
        <row r="100">
          <cell r="A100">
            <v>300299</v>
          </cell>
          <cell r="B100" t="str">
            <v>*********</v>
          </cell>
          <cell r="C100" t="str">
            <v>*********</v>
          </cell>
          <cell r="D100" t="str">
            <v>*********</v>
          </cell>
          <cell r="E100" t="str">
            <v>*********</v>
          </cell>
          <cell r="F100" t="str">
            <v>*********</v>
          </cell>
          <cell r="G100" t="str">
            <v>*********</v>
          </cell>
          <cell r="I100">
            <v>402202</v>
          </cell>
          <cell r="J100">
            <v>3</v>
          </cell>
          <cell r="K100">
            <v>3.08</v>
          </cell>
          <cell r="L100">
            <v>0.08</v>
          </cell>
          <cell r="M100">
            <v>3</v>
          </cell>
          <cell r="O100">
            <v>3.08</v>
          </cell>
        </row>
        <row r="101">
          <cell r="A101">
            <v>300300</v>
          </cell>
          <cell r="B101">
            <v>300</v>
          </cell>
          <cell r="C101">
            <v>0.15</v>
          </cell>
          <cell r="D101">
            <v>0.15</v>
          </cell>
          <cell r="E101">
            <v>402300</v>
          </cell>
          <cell r="F101">
            <v>0.15</v>
          </cell>
          <cell r="G101">
            <v>3.08</v>
          </cell>
          <cell r="I101">
            <v>402300</v>
          </cell>
          <cell r="J101">
            <v>2300</v>
          </cell>
          <cell r="K101">
            <v>3.08</v>
          </cell>
          <cell r="N101">
            <v>3.08</v>
          </cell>
        </row>
        <row r="102">
          <cell r="A102">
            <v>300301</v>
          </cell>
          <cell r="B102">
            <v>0.19</v>
          </cell>
          <cell r="C102">
            <v>0.19</v>
          </cell>
          <cell r="D102">
            <v>0.1</v>
          </cell>
          <cell r="E102">
            <v>0.1</v>
          </cell>
          <cell r="F102">
            <v>0.09</v>
          </cell>
          <cell r="G102">
            <v>0.1</v>
          </cell>
          <cell r="I102">
            <v>402301</v>
          </cell>
          <cell r="J102">
            <v>0.08</v>
          </cell>
          <cell r="K102">
            <v>3.28</v>
          </cell>
          <cell r="L102">
            <v>0.08</v>
          </cell>
          <cell r="M102">
            <v>0.08</v>
          </cell>
          <cell r="N102">
            <v>3.2</v>
          </cell>
          <cell r="O102">
            <v>0.08</v>
          </cell>
        </row>
        <row r="103">
          <cell r="A103">
            <v>300302</v>
          </cell>
          <cell r="B103">
            <v>0.19</v>
          </cell>
          <cell r="C103">
            <v>0.19</v>
          </cell>
          <cell r="D103">
            <v>0.1</v>
          </cell>
          <cell r="E103">
            <v>0.09</v>
          </cell>
          <cell r="F103">
            <v>402302</v>
          </cell>
          <cell r="G103">
            <v>0.19</v>
          </cell>
          <cell r="I103">
            <v>402302</v>
          </cell>
          <cell r="J103">
            <v>3.28</v>
          </cell>
          <cell r="K103">
            <v>3.28</v>
          </cell>
          <cell r="L103">
            <v>0.08</v>
          </cell>
          <cell r="M103">
            <v>3.2</v>
          </cell>
          <cell r="O103">
            <v>3.28</v>
          </cell>
        </row>
        <row r="104">
          <cell r="A104">
            <v>300303</v>
          </cell>
          <cell r="B104" t="str">
            <v>*********</v>
          </cell>
          <cell r="C104" t="str">
            <v>*********</v>
          </cell>
          <cell r="D104" t="str">
            <v>*********</v>
          </cell>
          <cell r="E104" t="str">
            <v>*********</v>
          </cell>
          <cell r="F104" t="str">
            <v>*********</v>
          </cell>
          <cell r="G104" t="str">
            <v>*********</v>
          </cell>
          <cell r="I104">
            <v>402400</v>
          </cell>
          <cell r="J104">
            <v>2400</v>
          </cell>
          <cell r="K104">
            <v>3.28</v>
          </cell>
          <cell r="N104">
            <v>3.28</v>
          </cell>
        </row>
        <row r="105">
          <cell r="A105">
            <v>300449</v>
          </cell>
          <cell r="B105" t="str">
            <v>*********</v>
          </cell>
          <cell r="C105" t="str">
            <v>*********</v>
          </cell>
          <cell r="D105" t="str">
            <v>*********</v>
          </cell>
          <cell r="E105" t="str">
            <v>*********</v>
          </cell>
          <cell r="F105" t="str">
            <v>*********</v>
          </cell>
          <cell r="G105" t="str">
            <v>*********</v>
          </cell>
          <cell r="I105">
            <v>402401</v>
          </cell>
          <cell r="J105">
            <v>3.42</v>
          </cell>
          <cell r="K105">
            <v>3.5</v>
          </cell>
          <cell r="L105">
            <v>0.08</v>
          </cell>
          <cell r="M105">
            <v>0.08</v>
          </cell>
          <cell r="N105">
            <v>3.42</v>
          </cell>
          <cell r="O105">
            <v>0.08</v>
          </cell>
        </row>
        <row r="106">
          <cell r="A106">
            <v>300450</v>
          </cell>
          <cell r="B106">
            <v>450</v>
          </cell>
          <cell r="C106">
            <v>0.21</v>
          </cell>
          <cell r="D106">
            <v>0.21</v>
          </cell>
          <cell r="E106">
            <v>402402</v>
          </cell>
          <cell r="F106">
            <v>0.21</v>
          </cell>
          <cell r="G106">
            <v>0.08</v>
          </cell>
          <cell r="I106">
            <v>402402</v>
          </cell>
          <cell r="J106">
            <v>0.08</v>
          </cell>
          <cell r="K106">
            <v>3.5</v>
          </cell>
          <cell r="L106">
            <v>0.08</v>
          </cell>
          <cell r="M106">
            <v>3.42</v>
          </cell>
          <cell r="O106">
            <v>3.5</v>
          </cell>
        </row>
        <row r="107">
          <cell r="A107">
            <v>300451</v>
          </cell>
          <cell r="B107">
            <v>0.26</v>
          </cell>
          <cell r="C107">
            <v>0.26</v>
          </cell>
          <cell r="D107">
            <v>0.1</v>
          </cell>
          <cell r="E107">
            <v>0.1</v>
          </cell>
          <cell r="F107">
            <v>0.16</v>
          </cell>
          <cell r="G107">
            <v>0.1</v>
          </cell>
          <cell r="I107">
            <v>402500</v>
          </cell>
          <cell r="J107">
            <v>2500</v>
          </cell>
          <cell r="K107">
            <v>3.5</v>
          </cell>
          <cell r="N107">
            <v>3.5</v>
          </cell>
        </row>
        <row r="108">
          <cell r="A108">
            <v>300452</v>
          </cell>
          <cell r="B108">
            <v>0.26</v>
          </cell>
          <cell r="C108">
            <v>0.26</v>
          </cell>
          <cell r="D108">
            <v>0.1</v>
          </cell>
          <cell r="E108">
            <v>0.16</v>
          </cell>
          <cell r="F108">
            <v>402501</v>
          </cell>
          <cell r="G108">
            <v>0.26</v>
          </cell>
          <cell r="I108">
            <v>402501</v>
          </cell>
          <cell r="J108">
            <v>0.08</v>
          </cell>
          <cell r="K108">
            <v>3.71</v>
          </cell>
          <cell r="L108">
            <v>0.08</v>
          </cell>
          <cell r="M108">
            <v>0.08</v>
          </cell>
          <cell r="N108">
            <v>3.63</v>
          </cell>
          <cell r="O108">
            <v>0.08</v>
          </cell>
        </row>
        <row r="109">
          <cell r="A109">
            <v>300453</v>
          </cell>
          <cell r="B109" t="str">
            <v>*********</v>
          </cell>
          <cell r="C109" t="str">
            <v>*********</v>
          </cell>
          <cell r="D109" t="str">
            <v>*********</v>
          </cell>
          <cell r="E109" t="str">
            <v>*********</v>
          </cell>
          <cell r="F109" t="str">
            <v>*********</v>
          </cell>
          <cell r="G109" t="str">
            <v>*********</v>
          </cell>
          <cell r="I109">
            <v>402502</v>
          </cell>
          <cell r="J109">
            <v>3.63</v>
          </cell>
          <cell r="K109">
            <v>3.71</v>
          </cell>
          <cell r="L109">
            <v>0.08</v>
          </cell>
          <cell r="M109">
            <v>3.63</v>
          </cell>
          <cell r="O109">
            <v>3.71</v>
          </cell>
        </row>
        <row r="110">
          <cell r="A110">
            <v>300599</v>
          </cell>
          <cell r="B110" t="str">
            <v>*********</v>
          </cell>
          <cell r="C110" t="str">
            <v>*********</v>
          </cell>
          <cell r="D110" t="str">
            <v>*********</v>
          </cell>
          <cell r="E110" t="str">
            <v>*********</v>
          </cell>
          <cell r="F110" t="str">
            <v>*********</v>
          </cell>
          <cell r="G110" t="str">
            <v>*********</v>
          </cell>
          <cell r="I110">
            <v>402600</v>
          </cell>
          <cell r="J110">
            <v>2600</v>
          </cell>
          <cell r="K110">
            <v>3.71</v>
          </cell>
          <cell r="N110">
            <v>3.71</v>
          </cell>
        </row>
        <row r="111">
          <cell r="A111">
            <v>300600</v>
          </cell>
          <cell r="B111">
            <v>600</v>
          </cell>
          <cell r="C111">
            <v>0.28000000000000003</v>
          </cell>
          <cell r="D111">
            <v>0.28000000000000003</v>
          </cell>
          <cell r="E111">
            <v>402601</v>
          </cell>
          <cell r="F111">
            <v>0.28000000000000003</v>
          </cell>
          <cell r="G111">
            <v>0.08</v>
          </cell>
          <cell r="I111">
            <v>402601</v>
          </cell>
          <cell r="J111">
            <v>0.08</v>
          </cell>
          <cell r="K111">
            <v>3.94</v>
          </cell>
          <cell r="L111">
            <v>0.08</v>
          </cell>
          <cell r="M111">
            <v>0.08</v>
          </cell>
          <cell r="N111">
            <v>3.86</v>
          </cell>
          <cell r="O111">
            <v>0.08</v>
          </cell>
        </row>
        <row r="112">
          <cell r="A112">
            <v>300601</v>
          </cell>
          <cell r="B112">
            <v>0.32</v>
          </cell>
          <cell r="C112">
            <v>0.32</v>
          </cell>
          <cell r="D112">
            <v>0.1</v>
          </cell>
          <cell r="E112">
            <v>0.1</v>
          </cell>
          <cell r="F112">
            <v>0.22</v>
          </cell>
          <cell r="G112">
            <v>0.1</v>
          </cell>
          <cell r="I112">
            <v>402602</v>
          </cell>
          <cell r="J112">
            <v>3.94</v>
          </cell>
          <cell r="K112">
            <v>3.94</v>
          </cell>
          <cell r="L112">
            <v>0.08</v>
          </cell>
          <cell r="M112">
            <v>3.86</v>
          </cell>
          <cell r="O112">
            <v>3.94</v>
          </cell>
        </row>
        <row r="113">
          <cell r="A113">
            <v>300602</v>
          </cell>
          <cell r="B113">
            <v>0.32</v>
          </cell>
          <cell r="C113">
            <v>0.32</v>
          </cell>
          <cell r="D113">
            <v>0.1</v>
          </cell>
          <cell r="E113">
            <v>0.22</v>
          </cell>
          <cell r="F113">
            <v>402700</v>
          </cell>
          <cell r="G113">
            <v>0.32</v>
          </cell>
          <cell r="I113">
            <v>402700</v>
          </cell>
          <cell r="J113">
            <v>2700</v>
          </cell>
          <cell r="K113">
            <v>3.94</v>
          </cell>
          <cell r="N113">
            <v>3.94</v>
          </cell>
        </row>
        <row r="114">
          <cell r="A114">
            <v>300603</v>
          </cell>
          <cell r="B114" t="str">
            <v>*********</v>
          </cell>
          <cell r="C114" t="str">
            <v>*********</v>
          </cell>
          <cell r="D114" t="str">
            <v>*********</v>
          </cell>
          <cell r="E114" t="str">
            <v>*********</v>
          </cell>
          <cell r="F114" t="str">
            <v>*********</v>
          </cell>
          <cell r="G114" t="str">
            <v>*********</v>
          </cell>
          <cell r="I114">
            <v>402701</v>
          </cell>
          <cell r="J114">
            <v>4.09</v>
          </cell>
          <cell r="K114">
            <v>4.17</v>
          </cell>
          <cell r="L114">
            <v>0.08</v>
          </cell>
          <cell r="M114">
            <v>0.08</v>
          </cell>
          <cell r="N114">
            <v>4.09</v>
          </cell>
          <cell r="O114">
            <v>0.08</v>
          </cell>
        </row>
        <row r="115">
          <cell r="A115">
            <v>300749</v>
          </cell>
          <cell r="B115" t="str">
            <v>*********</v>
          </cell>
          <cell r="C115" t="str">
            <v>*********</v>
          </cell>
          <cell r="D115" t="str">
            <v>*********</v>
          </cell>
          <cell r="E115" t="str">
            <v>*********</v>
          </cell>
          <cell r="F115" t="str">
            <v>*********</v>
          </cell>
          <cell r="G115" t="str">
            <v>*********</v>
          </cell>
          <cell r="I115">
            <v>402702</v>
          </cell>
          <cell r="J115">
            <v>4.09</v>
          </cell>
          <cell r="K115">
            <v>4.17</v>
          </cell>
          <cell r="L115">
            <v>0.08</v>
          </cell>
          <cell r="M115">
            <v>4.09</v>
          </cell>
          <cell r="O115">
            <v>4.17</v>
          </cell>
        </row>
        <row r="116">
          <cell r="A116">
            <v>300750</v>
          </cell>
          <cell r="B116">
            <v>750</v>
          </cell>
          <cell r="C116">
            <v>0.35</v>
          </cell>
          <cell r="D116">
            <v>0.35</v>
          </cell>
          <cell r="E116">
            <v>402800</v>
          </cell>
          <cell r="F116">
            <v>0.35</v>
          </cell>
          <cell r="G116">
            <v>4.17</v>
          </cell>
          <cell r="I116">
            <v>402800</v>
          </cell>
          <cell r="J116">
            <v>2800</v>
          </cell>
          <cell r="K116">
            <v>4.17</v>
          </cell>
          <cell r="N116">
            <v>4.17</v>
          </cell>
        </row>
        <row r="117">
          <cell r="A117">
            <v>300751</v>
          </cell>
          <cell r="B117">
            <v>0.39</v>
          </cell>
          <cell r="C117">
            <v>0.39</v>
          </cell>
          <cell r="D117">
            <v>0.1</v>
          </cell>
          <cell r="E117">
            <v>0.1</v>
          </cell>
          <cell r="F117">
            <v>0.28999999999999998</v>
          </cell>
          <cell r="G117">
            <v>0.1</v>
          </cell>
          <cell r="I117">
            <v>402801</v>
          </cell>
          <cell r="J117">
            <v>0.08</v>
          </cell>
          <cell r="K117">
            <v>4.4000000000000004</v>
          </cell>
          <cell r="L117">
            <v>0.08</v>
          </cell>
          <cell r="M117">
            <v>0.08</v>
          </cell>
          <cell r="N117">
            <v>4.32</v>
          </cell>
          <cell r="O117">
            <v>0.08</v>
          </cell>
        </row>
        <row r="118">
          <cell r="A118">
            <v>300752</v>
          </cell>
          <cell r="B118">
            <v>0.39</v>
          </cell>
          <cell r="C118">
            <v>0.39</v>
          </cell>
          <cell r="D118">
            <v>0.1</v>
          </cell>
          <cell r="E118">
            <v>0.28999999999999998</v>
          </cell>
          <cell r="F118">
            <v>402802</v>
          </cell>
          <cell r="G118">
            <v>0.39</v>
          </cell>
          <cell r="I118">
            <v>402802</v>
          </cell>
          <cell r="J118">
            <v>4.4000000000000004</v>
          </cell>
          <cell r="K118">
            <v>4.4000000000000004</v>
          </cell>
          <cell r="L118">
            <v>0.08</v>
          </cell>
          <cell r="M118">
            <v>4.32</v>
          </cell>
          <cell r="O118">
            <v>4.4000000000000004</v>
          </cell>
        </row>
        <row r="119">
          <cell r="A119">
            <v>300753</v>
          </cell>
          <cell r="B119" t="str">
            <v>*********</v>
          </cell>
          <cell r="C119" t="str">
            <v>*********</v>
          </cell>
          <cell r="D119" t="str">
            <v>*********</v>
          </cell>
          <cell r="E119" t="str">
            <v>*********</v>
          </cell>
          <cell r="F119" t="str">
            <v>*********</v>
          </cell>
          <cell r="G119" t="str">
            <v>*********</v>
          </cell>
          <cell r="I119">
            <v>402803</v>
          </cell>
          <cell r="J119" t="str">
            <v>*********</v>
          </cell>
          <cell r="K119" t="str">
            <v>*********</v>
          </cell>
          <cell r="L119" t="str">
            <v>*********</v>
          </cell>
          <cell r="M119" t="str">
            <v>*********</v>
          </cell>
          <cell r="N119" t="str">
            <v>*********</v>
          </cell>
          <cell r="O119" t="str">
            <v>*********</v>
          </cell>
        </row>
        <row r="120">
          <cell r="A120">
            <v>300999</v>
          </cell>
          <cell r="B120" t="str">
            <v>*********</v>
          </cell>
          <cell r="C120" t="str">
            <v>*********</v>
          </cell>
          <cell r="D120" t="str">
            <v>*********</v>
          </cell>
          <cell r="E120" t="str">
            <v>*********</v>
          </cell>
          <cell r="F120" t="str">
            <v>*********</v>
          </cell>
          <cell r="G120" t="str">
            <v>*********</v>
          </cell>
          <cell r="I120" t="str">
            <v>掘削（砂無）</v>
          </cell>
          <cell r="J120" t="str">
            <v>VP-50A</v>
          </cell>
          <cell r="K120" t="str">
            <v>掘削（砂無）</v>
          </cell>
        </row>
        <row r="121">
          <cell r="A121">
            <v>301000</v>
          </cell>
          <cell r="B121">
            <v>1000</v>
          </cell>
          <cell r="C121">
            <v>0.87</v>
          </cell>
          <cell r="D121">
            <v>0.87</v>
          </cell>
          <cell r="E121" t="str">
            <v>管底</v>
          </cell>
          <cell r="F121">
            <v>0.87</v>
          </cell>
          <cell r="G121" t="str">
            <v>砂180ﾟ</v>
          </cell>
          <cell r="I121" t="str">
            <v>埋戻し</v>
          </cell>
          <cell r="J121" t="str">
            <v>管底</v>
          </cell>
          <cell r="K121" t="str">
            <v>掘削（砂有）</v>
          </cell>
          <cell r="L121" t="str">
            <v>砂180ﾟ</v>
          </cell>
          <cell r="M121" t="str">
            <v>砕石埋戻</v>
          </cell>
          <cell r="N121" t="str">
            <v>埋戻し</v>
          </cell>
          <cell r="O121" t="str">
            <v>残土処分</v>
          </cell>
        </row>
        <row r="122">
          <cell r="A122">
            <v>301001</v>
          </cell>
          <cell r="B122">
            <v>0.95</v>
          </cell>
          <cell r="C122">
            <v>0.95</v>
          </cell>
          <cell r="D122">
            <v>0.2</v>
          </cell>
          <cell r="E122">
            <v>0.2</v>
          </cell>
          <cell r="F122">
            <v>0.75</v>
          </cell>
          <cell r="G122">
            <v>0.2</v>
          </cell>
          <cell r="I122">
            <v>500299</v>
          </cell>
          <cell r="J122" t="str">
            <v>*********</v>
          </cell>
          <cell r="K122" t="str">
            <v>*********</v>
          </cell>
          <cell r="L122" t="str">
            <v>*********</v>
          </cell>
          <cell r="M122" t="str">
            <v>*********</v>
          </cell>
          <cell r="N122" t="str">
            <v>*********</v>
          </cell>
          <cell r="O122" t="str">
            <v>*********</v>
          </cell>
        </row>
        <row r="123">
          <cell r="A123">
            <v>301002</v>
          </cell>
          <cell r="B123">
            <v>0.95</v>
          </cell>
          <cell r="C123">
            <v>0.95</v>
          </cell>
          <cell r="D123">
            <v>0.2</v>
          </cell>
          <cell r="E123">
            <v>0.75</v>
          </cell>
          <cell r="F123">
            <v>500300</v>
          </cell>
          <cell r="G123">
            <v>0.95</v>
          </cell>
          <cell r="I123">
            <v>500300</v>
          </cell>
          <cell r="J123">
            <v>300</v>
          </cell>
          <cell r="K123">
            <v>0.14000000000000001</v>
          </cell>
          <cell r="N123">
            <v>0.14000000000000001</v>
          </cell>
        </row>
        <row r="124">
          <cell r="A124">
            <v>301003</v>
          </cell>
          <cell r="B124" t="str">
            <v>*********</v>
          </cell>
          <cell r="C124" t="str">
            <v>*********</v>
          </cell>
          <cell r="D124" t="str">
            <v>*********</v>
          </cell>
          <cell r="E124" t="str">
            <v>*********</v>
          </cell>
          <cell r="F124" t="str">
            <v>*********</v>
          </cell>
          <cell r="G124" t="str">
            <v>*********</v>
          </cell>
          <cell r="I124">
            <v>500301</v>
          </cell>
          <cell r="J124">
            <v>0.12</v>
          </cell>
          <cell r="K124">
            <v>0.18</v>
          </cell>
          <cell r="L124">
            <v>0.06</v>
          </cell>
          <cell r="M124">
            <v>0.06</v>
          </cell>
          <cell r="N124">
            <v>0.12</v>
          </cell>
          <cell r="O124">
            <v>0.06</v>
          </cell>
        </row>
        <row r="125">
          <cell r="A125">
            <v>301199</v>
          </cell>
          <cell r="B125" t="str">
            <v>*********</v>
          </cell>
          <cell r="C125" t="str">
            <v>*********</v>
          </cell>
          <cell r="D125" t="str">
            <v>*********</v>
          </cell>
          <cell r="E125" t="str">
            <v>*********</v>
          </cell>
          <cell r="F125" t="str">
            <v>*********</v>
          </cell>
          <cell r="G125" t="str">
            <v>*********</v>
          </cell>
          <cell r="I125">
            <v>500302</v>
          </cell>
          <cell r="J125">
            <v>0.12</v>
          </cell>
          <cell r="K125">
            <v>0.18</v>
          </cell>
          <cell r="L125">
            <v>0.06</v>
          </cell>
          <cell r="M125">
            <v>0.12</v>
          </cell>
          <cell r="O125">
            <v>0.18</v>
          </cell>
        </row>
        <row r="126">
          <cell r="A126">
            <v>301200</v>
          </cell>
          <cell r="B126">
            <v>1200</v>
          </cell>
          <cell r="C126">
            <v>1.04</v>
          </cell>
          <cell r="D126">
            <v>1.04</v>
          </cell>
          <cell r="E126">
            <v>500350</v>
          </cell>
          <cell r="F126">
            <v>1.04</v>
          </cell>
          <cell r="G126">
            <v>0.16</v>
          </cell>
          <cell r="I126">
            <v>500350</v>
          </cell>
          <cell r="J126">
            <v>350</v>
          </cell>
          <cell r="K126">
            <v>0.16</v>
          </cell>
          <cell r="N126">
            <v>0.16</v>
          </cell>
        </row>
        <row r="127">
          <cell r="A127">
            <v>301201</v>
          </cell>
          <cell r="B127">
            <v>1.1200000000000001</v>
          </cell>
          <cell r="C127">
            <v>1.1200000000000001</v>
          </cell>
          <cell r="D127">
            <v>0.2</v>
          </cell>
          <cell r="E127">
            <v>0.2</v>
          </cell>
          <cell r="F127">
            <v>0.92</v>
          </cell>
          <cell r="G127">
            <v>0.2</v>
          </cell>
          <cell r="I127">
            <v>500351</v>
          </cell>
          <cell r="J127">
            <v>0.06</v>
          </cell>
          <cell r="K127">
            <v>0.21</v>
          </cell>
          <cell r="L127">
            <v>0.06</v>
          </cell>
          <cell r="M127">
            <v>0.06</v>
          </cell>
          <cell r="N127">
            <v>0.15</v>
          </cell>
          <cell r="O127">
            <v>0.06</v>
          </cell>
        </row>
        <row r="128">
          <cell r="A128">
            <v>301202</v>
          </cell>
          <cell r="B128">
            <v>1.1200000000000001</v>
          </cell>
          <cell r="C128">
            <v>1.1200000000000001</v>
          </cell>
          <cell r="D128">
            <v>0.2</v>
          </cell>
          <cell r="E128">
            <v>0.92</v>
          </cell>
          <cell r="F128">
            <v>500352</v>
          </cell>
          <cell r="G128">
            <v>1.1200000000000001</v>
          </cell>
          <cell r="I128">
            <v>500352</v>
          </cell>
          <cell r="J128">
            <v>0.21</v>
          </cell>
          <cell r="K128">
            <v>0.21</v>
          </cell>
          <cell r="L128">
            <v>0.06</v>
          </cell>
          <cell r="M128">
            <v>0.15</v>
          </cell>
          <cell r="O128">
            <v>0.21</v>
          </cell>
        </row>
        <row r="129">
          <cell r="A129">
            <v>301203</v>
          </cell>
          <cell r="B129" t="str">
            <v>*********</v>
          </cell>
          <cell r="C129" t="str">
            <v>*********</v>
          </cell>
          <cell r="D129" t="str">
            <v>*********</v>
          </cell>
          <cell r="E129" t="str">
            <v>*********</v>
          </cell>
          <cell r="F129" t="str">
            <v>*********</v>
          </cell>
          <cell r="G129" t="str">
            <v>*********</v>
          </cell>
          <cell r="I129">
            <v>500400</v>
          </cell>
          <cell r="J129">
            <v>400</v>
          </cell>
          <cell r="K129">
            <v>0.18</v>
          </cell>
          <cell r="N129">
            <v>0.18</v>
          </cell>
        </row>
        <row r="130">
          <cell r="B130" t="str">
            <v>40A</v>
          </cell>
          <cell r="C130" t="str">
            <v>掘削（砂無）</v>
          </cell>
          <cell r="D130">
            <v>500401</v>
          </cell>
          <cell r="E130">
            <v>0.23</v>
          </cell>
          <cell r="F130">
            <v>0.06</v>
          </cell>
          <cell r="G130">
            <v>0.17</v>
          </cell>
          <cell r="I130">
            <v>500401</v>
          </cell>
          <cell r="J130">
            <v>0.06</v>
          </cell>
          <cell r="K130">
            <v>0.23</v>
          </cell>
          <cell r="L130">
            <v>0.06</v>
          </cell>
          <cell r="M130">
            <v>0.06</v>
          </cell>
          <cell r="N130">
            <v>0.17</v>
          </cell>
          <cell r="O130">
            <v>0.06</v>
          </cell>
        </row>
        <row r="131">
          <cell r="B131" t="str">
            <v>土かぶり</v>
          </cell>
          <cell r="C131" t="str">
            <v>掘削（砂有）</v>
          </cell>
          <cell r="D131" t="str">
            <v>保護砂</v>
          </cell>
          <cell r="E131" t="str">
            <v>砕石埋戻</v>
          </cell>
          <cell r="F131" t="str">
            <v>埋戻し</v>
          </cell>
          <cell r="G131" t="str">
            <v>残土処分</v>
          </cell>
          <cell r="I131">
            <v>500402</v>
          </cell>
          <cell r="J131">
            <v>0.06</v>
          </cell>
          <cell r="K131">
            <v>0.23</v>
          </cell>
          <cell r="L131">
            <v>0.06</v>
          </cell>
          <cell r="M131">
            <v>0.17</v>
          </cell>
          <cell r="O131">
            <v>0.23</v>
          </cell>
        </row>
        <row r="132">
          <cell r="A132">
            <v>400299</v>
          </cell>
          <cell r="B132" t="str">
            <v>*********</v>
          </cell>
          <cell r="C132" t="str">
            <v>*********</v>
          </cell>
          <cell r="D132" t="str">
            <v>*********</v>
          </cell>
          <cell r="E132" t="str">
            <v>*********</v>
          </cell>
          <cell r="F132" t="str">
            <v>*********</v>
          </cell>
          <cell r="G132" t="str">
            <v>*********</v>
          </cell>
          <cell r="I132">
            <v>500450</v>
          </cell>
          <cell r="J132">
            <v>450</v>
          </cell>
          <cell r="K132">
            <v>0.21</v>
          </cell>
          <cell r="N132">
            <v>0.21</v>
          </cell>
        </row>
        <row r="133">
          <cell r="A133">
            <v>400300</v>
          </cell>
          <cell r="B133">
            <v>300</v>
          </cell>
          <cell r="C133">
            <v>0.16</v>
          </cell>
          <cell r="D133">
            <v>0.16</v>
          </cell>
          <cell r="E133">
            <v>500451</v>
          </cell>
          <cell r="F133">
            <v>0.16</v>
          </cell>
          <cell r="G133">
            <v>0.06</v>
          </cell>
          <cell r="I133">
            <v>500451</v>
          </cell>
          <cell r="J133">
            <v>0.06</v>
          </cell>
          <cell r="K133">
            <v>0.25</v>
          </cell>
          <cell r="L133">
            <v>0.06</v>
          </cell>
          <cell r="M133">
            <v>0.06</v>
          </cell>
          <cell r="N133">
            <v>0.19</v>
          </cell>
          <cell r="O133">
            <v>0.06</v>
          </cell>
        </row>
        <row r="134">
          <cell r="A134">
            <v>400301</v>
          </cell>
          <cell r="B134">
            <v>0.2</v>
          </cell>
          <cell r="C134">
            <v>0.2</v>
          </cell>
          <cell r="D134">
            <v>0.11</v>
          </cell>
          <cell r="E134">
            <v>0.11</v>
          </cell>
          <cell r="F134">
            <v>0.09</v>
          </cell>
          <cell r="G134">
            <v>0.11</v>
          </cell>
          <cell r="I134">
            <v>500452</v>
          </cell>
          <cell r="J134">
            <v>0.25</v>
          </cell>
          <cell r="K134">
            <v>0.25</v>
          </cell>
          <cell r="L134">
            <v>0.06</v>
          </cell>
          <cell r="M134">
            <v>0.19</v>
          </cell>
          <cell r="O134">
            <v>0.25</v>
          </cell>
        </row>
        <row r="135">
          <cell r="A135">
            <v>400302</v>
          </cell>
          <cell r="B135">
            <v>0.2</v>
          </cell>
          <cell r="C135">
            <v>0.2</v>
          </cell>
          <cell r="D135">
            <v>0.11</v>
          </cell>
          <cell r="E135">
            <v>0.09</v>
          </cell>
          <cell r="F135">
            <v>500500</v>
          </cell>
          <cell r="G135">
            <v>0.2</v>
          </cell>
          <cell r="I135">
            <v>500500</v>
          </cell>
          <cell r="J135">
            <v>500</v>
          </cell>
          <cell r="K135">
            <v>0.23</v>
          </cell>
          <cell r="N135">
            <v>0.23</v>
          </cell>
        </row>
        <row r="136">
          <cell r="A136">
            <v>400303</v>
          </cell>
          <cell r="B136" t="str">
            <v>*********</v>
          </cell>
          <cell r="C136" t="str">
            <v>*********</v>
          </cell>
          <cell r="D136" t="str">
            <v>*********</v>
          </cell>
          <cell r="E136" t="str">
            <v>*********</v>
          </cell>
          <cell r="F136" t="str">
            <v>*********</v>
          </cell>
          <cell r="G136" t="str">
            <v>*********</v>
          </cell>
          <cell r="I136">
            <v>500501</v>
          </cell>
          <cell r="J136">
            <v>0.22</v>
          </cell>
          <cell r="K136">
            <v>0.28000000000000003</v>
          </cell>
          <cell r="L136">
            <v>0.06</v>
          </cell>
          <cell r="M136">
            <v>0.06</v>
          </cell>
          <cell r="N136">
            <v>0.22</v>
          </cell>
          <cell r="O136">
            <v>0.06</v>
          </cell>
        </row>
        <row r="137">
          <cell r="A137">
            <v>400449</v>
          </cell>
          <cell r="B137" t="str">
            <v>*********</v>
          </cell>
          <cell r="C137" t="str">
            <v>*********</v>
          </cell>
          <cell r="D137" t="str">
            <v>*********</v>
          </cell>
          <cell r="E137" t="str">
            <v>*********</v>
          </cell>
          <cell r="F137" t="str">
            <v>*********</v>
          </cell>
          <cell r="G137" t="str">
            <v>*********</v>
          </cell>
          <cell r="I137">
            <v>500502</v>
          </cell>
          <cell r="J137">
            <v>0.22</v>
          </cell>
          <cell r="K137">
            <v>0.28000000000000003</v>
          </cell>
          <cell r="L137">
            <v>0.06</v>
          </cell>
          <cell r="M137">
            <v>0.22</v>
          </cell>
          <cell r="O137">
            <v>0.28000000000000003</v>
          </cell>
        </row>
        <row r="138">
          <cell r="A138">
            <v>400450</v>
          </cell>
          <cell r="B138">
            <v>450</v>
          </cell>
          <cell r="C138">
            <v>0.22</v>
          </cell>
          <cell r="D138">
            <v>0.22</v>
          </cell>
          <cell r="E138">
            <v>500550</v>
          </cell>
          <cell r="F138">
            <v>0.22</v>
          </cell>
          <cell r="G138">
            <v>0.25</v>
          </cell>
          <cell r="I138">
            <v>500550</v>
          </cell>
          <cell r="J138">
            <v>550</v>
          </cell>
          <cell r="K138">
            <v>0.25</v>
          </cell>
          <cell r="N138">
            <v>0.25</v>
          </cell>
        </row>
        <row r="139">
          <cell r="A139">
            <v>400451</v>
          </cell>
          <cell r="B139">
            <v>0.27</v>
          </cell>
          <cell r="C139">
            <v>0.27</v>
          </cell>
          <cell r="D139">
            <v>0.11</v>
          </cell>
          <cell r="E139">
            <v>0.11</v>
          </cell>
          <cell r="F139">
            <v>0.16</v>
          </cell>
          <cell r="G139">
            <v>0.11</v>
          </cell>
          <cell r="I139">
            <v>500551</v>
          </cell>
          <cell r="J139">
            <v>0.06</v>
          </cell>
          <cell r="K139">
            <v>0.3</v>
          </cell>
          <cell r="L139">
            <v>0.06</v>
          </cell>
          <cell r="M139">
            <v>0.06</v>
          </cell>
          <cell r="N139">
            <v>0.24</v>
          </cell>
          <cell r="O139">
            <v>0.06</v>
          </cell>
        </row>
        <row r="140">
          <cell r="A140">
            <v>400452</v>
          </cell>
          <cell r="B140">
            <v>0.27</v>
          </cell>
          <cell r="C140">
            <v>0.27</v>
          </cell>
          <cell r="D140">
            <v>0.11</v>
          </cell>
          <cell r="E140">
            <v>0.16</v>
          </cell>
          <cell r="F140">
            <v>500552</v>
          </cell>
          <cell r="G140">
            <v>0.27</v>
          </cell>
          <cell r="I140">
            <v>500552</v>
          </cell>
          <cell r="J140">
            <v>0.3</v>
          </cell>
          <cell r="K140">
            <v>0.3</v>
          </cell>
          <cell r="L140">
            <v>0.06</v>
          </cell>
          <cell r="M140">
            <v>0.24</v>
          </cell>
          <cell r="O140">
            <v>0.3</v>
          </cell>
        </row>
        <row r="141">
          <cell r="A141">
            <v>400453</v>
          </cell>
          <cell r="B141" t="str">
            <v>*********</v>
          </cell>
          <cell r="C141" t="str">
            <v>*********</v>
          </cell>
          <cell r="D141" t="str">
            <v>*********</v>
          </cell>
          <cell r="E141" t="str">
            <v>*********</v>
          </cell>
          <cell r="F141" t="str">
            <v>*********</v>
          </cell>
          <cell r="G141" t="str">
            <v>*********</v>
          </cell>
          <cell r="I141">
            <v>500600</v>
          </cell>
          <cell r="J141">
            <v>600</v>
          </cell>
          <cell r="K141">
            <v>0.28000000000000003</v>
          </cell>
          <cell r="N141">
            <v>0.28000000000000003</v>
          </cell>
        </row>
        <row r="142">
          <cell r="A142">
            <v>400599</v>
          </cell>
          <cell r="B142" t="str">
            <v>*********</v>
          </cell>
          <cell r="C142" t="str">
            <v>*********</v>
          </cell>
          <cell r="D142" t="str">
            <v>*********</v>
          </cell>
          <cell r="E142" t="str">
            <v>*********</v>
          </cell>
          <cell r="F142" t="str">
            <v>*********</v>
          </cell>
          <cell r="G142" t="str">
            <v>*********</v>
          </cell>
          <cell r="I142">
            <v>500601</v>
          </cell>
          <cell r="J142">
            <v>0.26</v>
          </cell>
          <cell r="K142">
            <v>0.32</v>
          </cell>
          <cell r="L142">
            <v>0.06</v>
          </cell>
          <cell r="M142">
            <v>0.06</v>
          </cell>
          <cell r="N142">
            <v>0.26</v>
          </cell>
          <cell r="O142">
            <v>0.06</v>
          </cell>
        </row>
        <row r="143">
          <cell r="A143">
            <v>400600</v>
          </cell>
          <cell r="B143">
            <v>450</v>
          </cell>
          <cell r="C143">
            <v>0.28999999999999998</v>
          </cell>
          <cell r="D143">
            <v>0.28999999999999998</v>
          </cell>
          <cell r="E143">
            <v>500602</v>
          </cell>
          <cell r="F143">
            <v>0.28999999999999998</v>
          </cell>
          <cell r="G143">
            <v>0.06</v>
          </cell>
          <cell r="I143">
            <v>500602</v>
          </cell>
          <cell r="J143">
            <v>0.06</v>
          </cell>
          <cell r="K143">
            <v>0.32</v>
          </cell>
          <cell r="L143">
            <v>0.06</v>
          </cell>
          <cell r="M143">
            <v>0.26</v>
          </cell>
          <cell r="O143">
            <v>0.32</v>
          </cell>
        </row>
        <row r="144">
          <cell r="A144">
            <v>400601</v>
          </cell>
          <cell r="B144">
            <v>0.34</v>
          </cell>
          <cell r="C144">
            <v>0.34</v>
          </cell>
          <cell r="D144">
            <v>0.11</v>
          </cell>
          <cell r="E144">
            <v>0.11</v>
          </cell>
          <cell r="F144">
            <v>0.23</v>
          </cell>
          <cell r="G144">
            <v>0.11</v>
          </cell>
          <cell r="I144">
            <v>500650</v>
          </cell>
          <cell r="J144">
            <v>650</v>
          </cell>
          <cell r="K144">
            <v>0.3</v>
          </cell>
          <cell r="N144">
            <v>0.3</v>
          </cell>
        </row>
        <row r="145">
          <cell r="A145">
            <v>400602</v>
          </cell>
          <cell r="B145">
            <v>0.34</v>
          </cell>
          <cell r="C145">
            <v>0.34</v>
          </cell>
          <cell r="D145">
            <v>0.11</v>
          </cell>
          <cell r="E145">
            <v>0.23</v>
          </cell>
          <cell r="F145">
            <v>500651</v>
          </cell>
          <cell r="G145">
            <v>0.34</v>
          </cell>
          <cell r="I145">
            <v>500651</v>
          </cell>
          <cell r="J145">
            <v>0.06</v>
          </cell>
          <cell r="K145">
            <v>0.35</v>
          </cell>
          <cell r="L145">
            <v>0.06</v>
          </cell>
          <cell r="M145">
            <v>0.06</v>
          </cell>
          <cell r="N145">
            <v>0.28999999999999998</v>
          </cell>
          <cell r="O145">
            <v>0.06</v>
          </cell>
        </row>
        <row r="146">
          <cell r="A146">
            <v>400603</v>
          </cell>
          <cell r="B146" t="str">
            <v>*********</v>
          </cell>
          <cell r="C146" t="str">
            <v>*********</v>
          </cell>
          <cell r="D146" t="str">
            <v>*********</v>
          </cell>
          <cell r="E146" t="str">
            <v>*********</v>
          </cell>
          <cell r="F146" t="str">
            <v>*********</v>
          </cell>
          <cell r="G146" t="str">
            <v>*********</v>
          </cell>
          <cell r="I146">
            <v>500652</v>
          </cell>
          <cell r="J146">
            <v>0.28999999999999998</v>
          </cell>
          <cell r="K146">
            <v>0.35</v>
          </cell>
          <cell r="L146">
            <v>0.06</v>
          </cell>
          <cell r="M146">
            <v>0.28999999999999998</v>
          </cell>
          <cell r="O146">
            <v>0.35</v>
          </cell>
        </row>
        <row r="147">
          <cell r="A147">
            <v>400749</v>
          </cell>
          <cell r="B147" t="str">
            <v>*********</v>
          </cell>
          <cell r="C147" t="str">
            <v>*********</v>
          </cell>
          <cell r="D147" t="str">
            <v>*********</v>
          </cell>
          <cell r="E147" t="str">
            <v>*********</v>
          </cell>
          <cell r="F147" t="str">
            <v>*********</v>
          </cell>
          <cell r="G147" t="str">
            <v>*********</v>
          </cell>
          <cell r="I147">
            <v>500700</v>
          </cell>
          <cell r="J147">
            <v>700</v>
          </cell>
          <cell r="K147">
            <v>0.32</v>
          </cell>
          <cell r="N147">
            <v>0.32</v>
          </cell>
        </row>
        <row r="148">
          <cell r="A148">
            <v>400750</v>
          </cell>
          <cell r="B148">
            <v>750</v>
          </cell>
          <cell r="C148">
            <v>0.36</v>
          </cell>
          <cell r="D148">
            <v>0.36</v>
          </cell>
          <cell r="E148">
            <v>500701</v>
          </cell>
          <cell r="F148">
            <v>0.36</v>
          </cell>
          <cell r="G148">
            <v>0.06</v>
          </cell>
          <cell r="I148">
            <v>500701</v>
          </cell>
          <cell r="J148">
            <v>0.06</v>
          </cell>
          <cell r="K148">
            <v>0.37</v>
          </cell>
          <cell r="L148">
            <v>0.06</v>
          </cell>
          <cell r="M148">
            <v>0.06</v>
          </cell>
          <cell r="N148">
            <v>0.31</v>
          </cell>
          <cell r="O148">
            <v>0.06</v>
          </cell>
        </row>
        <row r="149">
          <cell r="A149">
            <v>400751</v>
          </cell>
          <cell r="B149">
            <v>0.4</v>
          </cell>
          <cell r="C149">
            <v>0.4</v>
          </cell>
          <cell r="D149">
            <v>0.11</v>
          </cell>
          <cell r="E149">
            <v>0.11</v>
          </cell>
          <cell r="F149">
            <v>0.28999999999999998</v>
          </cell>
          <cell r="G149">
            <v>0.11</v>
          </cell>
          <cell r="I149">
            <v>500702</v>
          </cell>
          <cell r="J149">
            <v>0.37</v>
          </cell>
          <cell r="K149">
            <v>0.37</v>
          </cell>
          <cell r="L149">
            <v>0.06</v>
          </cell>
          <cell r="M149">
            <v>0.31</v>
          </cell>
          <cell r="O149">
            <v>0.37</v>
          </cell>
        </row>
        <row r="150">
          <cell r="A150">
            <v>400752</v>
          </cell>
          <cell r="B150">
            <v>0.4</v>
          </cell>
          <cell r="C150">
            <v>0.4</v>
          </cell>
          <cell r="D150">
            <v>0.11</v>
          </cell>
          <cell r="E150">
            <v>0.28999999999999998</v>
          </cell>
          <cell r="F150">
            <v>500750</v>
          </cell>
          <cell r="G150">
            <v>0.4</v>
          </cell>
          <cell r="I150">
            <v>500750</v>
          </cell>
          <cell r="J150">
            <v>750</v>
          </cell>
          <cell r="K150">
            <v>0.35</v>
          </cell>
          <cell r="N150">
            <v>0.35</v>
          </cell>
        </row>
        <row r="151">
          <cell r="A151">
            <v>400753</v>
          </cell>
          <cell r="B151" t="str">
            <v>*********</v>
          </cell>
          <cell r="C151" t="str">
            <v>*********</v>
          </cell>
          <cell r="D151" t="str">
            <v>*********</v>
          </cell>
          <cell r="E151" t="str">
            <v>*********</v>
          </cell>
          <cell r="F151" t="str">
            <v>*********</v>
          </cell>
          <cell r="G151" t="str">
            <v>*********</v>
          </cell>
          <cell r="I151">
            <v>500751</v>
          </cell>
          <cell r="J151">
            <v>0.33</v>
          </cell>
          <cell r="K151">
            <v>0.39</v>
          </cell>
          <cell r="L151">
            <v>0.06</v>
          </cell>
          <cell r="M151">
            <v>0.06</v>
          </cell>
          <cell r="N151">
            <v>0.33</v>
          </cell>
          <cell r="O151">
            <v>0.06</v>
          </cell>
        </row>
        <row r="152">
          <cell r="A152">
            <v>400999</v>
          </cell>
          <cell r="B152" t="str">
            <v>*********</v>
          </cell>
          <cell r="C152" t="str">
            <v>*********</v>
          </cell>
          <cell r="D152" t="str">
            <v>*********</v>
          </cell>
          <cell r="E152" t="str">
            <v>*********</v>
          </cell>
          <cell r="F152" t="str">
            <v>*********</v>
          </cell>
          <cell r="G152" t="str">
            <v>*********</v>
          </cell>
          <cell r="I152">
            <v>500752</v>
          </cell>
          <cell r="J152">
            <v>0.33</v>
          </cell>
          <cell r="K152">
            <v>0.39</v>
          </cell>
          <cell r="L152">
            <v>0.06</v>
          </cell>
          <cell r="M152">
            <v>0.33</v>
          </cell>
          <cell r="O152">
            <v>0.39</v>
          </cell>
        </row>
        <row r="153">
          <cell r="A153">
            <v>401000</v>
          </cell>
          <cell r="B153">
            <v>1000</v>
          </cell>
          <cell r="C153">
            <v>0.89</v>
          </cell>
          <cell r="D153">
            <v>0.89</v>
          </cell>
          <cell r="E153">
            <v>500800</v>
          </cell>
          <cell r="F153">
            <v>0.89</v>
          </cell>
          <cell r="G153">
            <v>0.37</v>
          </cell>
          <cell r="I153">
            <v>500800</v>
          </cell>
          <cell r="J153">
            <v>800</v>
          </cell>
          <cell r="K153">
            <v>0.37</v>
          </cell>
          <cell r="N153">
            <v>0.37</v>
          </cell>
        </row>
        <row r="154">
          <cell r="A154">
            <v>401001</v>
          </cell>
          <cell r="B154">
            <v>0.97</v>
          </cell>
          <cell r="C154">
            <v>0.97</v>
          </cell>
          <cell r="D154">
            <v>0.21</v>
          </cell>
          <cell r="E154">
            <v>0.21</v>
          </cell>
          <cell r="F154">
            <v>0.76</v>
          </cell>
          <cell r="G154">
            <v>0.21</v>
          </cell>
          <cell r="I154">
            <v>500801</v>
          </cell>
          <cell r="J154">
            <v>0.06</v>
          </cell>
          <cell r="K154">
            <v>0.41</v>
          </cell>
          <cell r="L154">
            <v>0.06</v>
          </cell>
          <cell r="M154">
            <v>0.06</v>
          </cell>
          <cell r="N154">
            <v>0.35</v>
          </cell>
          <cell r="O154">
            <v>0.06</v>
          </cell>
        </row>
        <row r="155">
          <cell r="A155">
            <v>401002</v>
          </cell>
          <cell r="B155">
            <v>0.97</v>
          </cell>
          <cell r="C155">
            <v>0.97</v>
          </cell>
          <cell r="D155">
            <v>0.21</v>
          </cell>
          <cell r="E155">
            <v>0.76</v>
          </cell>
          <cell r="F155">
            <v>500802</v>
          </cell>
          <cell r="G155">
            <v>0.97</v>
          </cell>
          <cell r="I155">
            <v>500802</v>
          </cell>
          <cell r="J155">
            <v>0.41</v>
          </cell>
          <cell r="K155">
            <v>0.41</v>
          </cell>
          <cell r="L155">
            <v>0.06</v>
          </cell>
          <cell r="M155">
            <v>0.35</v>
          </cell>
          <cell r="O155">
            <v>0.41</v>
          </cell>
        </row>
        <row r="156">
          <cell r="A156">
            <v>401003</v>
          </cell>
          <cell r="B156" t="str">
            <v>*********</v>
          </cell>
          <cell r="C156" t="str">
            <v>*********</v>
          </cell>
          <cell r="D156" t="str">
            <v>*********</v>
          </cell>
          <cell r="E156" t="str">
            <v>*********</v>
          </cell>
          <cell r="F156" t="str">
            <v>*********</v>
          </cell>
          <cell r="G156" t="str">
            <v>*********</v>
          </cell>
          <cell r="I156">
            <v>500850</v>
          </cell>
          <cell r="J156">
            <v>850</v>
          </cell>
          <cell r="K156">
            <v>0.39</v>
          </cell>
          <cell r="N156">
            <v>0.39</v>
          </cell>
        </row>
        <row r="157">
          <cell r="A157">
            <v>401199</v>
          </cell>
          <cell r="B157" t="str">
            <v>*********</v>
          </cell>
          <cell r="C157" t="str">
            <v>*********</v>
          </cell>
          <cell r="D157" t="str">
            <v>*********</v>
          </cell>
          <cell r="E157" t="str">
            <v>*********</v>
          </cell>
          <cell r="F157" t="str">
            <v>*********</v>
          </cell>
          <cell r="G157" t="str">
            <v>*********</v>
          </cell>
          <cell r="I157">
            <v>500851</v>
          </cell>
          <cell r="J157">
            <v>0.38</v>
          </cell>
          <cell r="K157">
            <v>0.44</v>
          </cell>
          <cell r="L157">
            <v>0.06</v>
          </cell>
          <cell r="M157">
            <v>0.06</v>
          </cell>
          <cell r="N157">
            <v>0.38</v>
          </cell>
          <cell r="O157">
            <v>0.06</v>
          </cell>
        </row>
        <row r="158">
          <cell r="A158">
            <v>401200</v>
          </cell>
          <cell r="B158">
            <v>1200</v>
          </cell>
          <cell r="C158">
            <v>1.06</v>
          </cell>
          <cell r="D158">
            <v>1.06</v>
          </cell>
          <cell r="E158">
            <v>500852</v>
          </cell>
          <cell r="F158">
            <v>1.06</v>
          </cell>
          <cell r="G158">
            <v>0.06</v>
          </cell>
          <cell r="I158">
            <v>500852</v>
          </cell>
          <cell r="J158">
            <v>0.06</v>
          </cell>
          <cell r="K158">
            <v>0.44</v>
          </cell>
          <cell r="L158">
            <v>0.06</v>
          </cell>
          <cell r="M158">
            <v>0.38</v>
          </cell>
          <cell r="O158">
            <v>0.44</v>
          </cell>
        </row>
        <row r="159">
          <cell r="A159">
            <v>401201</v>
          </cell>
          <cell r="B159">
            <v>1.1399999999999999</v>
          </cell>
          <cell r="C159">
            <v>1.1399999999999999</v>
          </cell>
          <cell r="D159">
            <v>0.21</v>
          </cell>
          <cell r="E159">
            <v>0.21</v>
          </cell>
          <cell r="F159">
            <v>0.93</v>
          </cell>
          <cell r="G159">
            <v>0.21</v>
          </cell>
          <cell r="I159">
            <v>500900</v>
          </cell>
          <cell r="J159">
            <v>900</v>
          </cell>
          <cell r="K159">
            <v>0.41</v>
          </cell>
          <cell r="N159">
            <v>0.41</v>
          </cell>
        </row>
        <row r="160">
          <cell r="A160">
            <v>401202</v>
          </cell>
          <cell r="B160">
            <v>1.1399999999999999</v>
          </cell>
          <cell r="C160">
            <v>1.1399999999999999</v>
          </cell>
          <cell r="D160">
            <v>0.21</v>
          </cell>
          <cell r="E160">
            <v>0.93</v>
          </cell>
          <cell r="F160">
            <v>500901</v>
          </cell>
          <cell r="G160">
            <v>1.1399999999999999</v>
          </cell>
          <cell r="I160">
            <v>500901</v>
          </cell>
          <cell r="J160">
            <v>0.11</v>
          </cell>
          <cell r="K160">
            <v>0.86</v>
          </cell>
          <cell r="L160">
            <v>0.11</v>
          </cell>
          <cell r="M160">
            <v>0.11</v>
          </cell>
          <cell r="N160">
            <v>0.75</v>
          </cell>
          <cell r="O160">
            <v>0.11</v>
          </cell>
        </row>
        <row r="161">
          <cell r="A161">
            <v>401203</v>
          </cell>
          <cell r="B161" t="str">
            <v>*********</v>
          </cell>
          <cell r="C161" t="str">
            <v>*********</v>
          </cell>
          <cell r="D161" t="str">
            <v>*********</v>
          </cell>
          <cell r="E161" t="str">
            <v>*********</v>
          </cell>
          <cell r="F161" t="str">
            <v>*********</v>
          </cell>
          <cell r="G161" t="str">
            <v>*********</v>
          </cell>
          <cell r="I161">
            <v>500902</v>
          </cell>
          <cell r="J161">
            <v>0.75</v>
          </cell>
          <cell r="K161">
            <v>0.86</v>
          </cell>
          <cell r="L161">
            <v>0.11</v>
          </cell>
          <cell r="M161">
            <v>0.75</v>
          </cell>
          <cell r="O161">
            <v>0.86</v>
          </cell>
        </row>
        <row r="162">
          <cell r="B162" t="str">
            <v>50A</v>
          </cell>
          <cell r="C162" t="str">
            <v>掘削（砂無）</v>
          </cell>
          <cell r="D162">
            <v>500950</v>
          </cell>
          <cell r="E162">
            <v>950</v>
          </cell>
          <cell r="F162">
            <v>0.44</v>
          </cell>
          <cell r="G162">
            <v>0.44</v>
          </cell>
          <cell r="I162">
            <v>500950</v>
          </cell>
          <cell r="J162">
            <v>950</v>
          </cell>
          <cell r="K162">
            <v>0.44</v>
          </cell>
          <cell r="N162">
            <v>0.44</v>
          </cell>
        </row>
        <row r="163">
          <cell r="B163" t="str">
            <v>土かぶり</v>
          </cell>
          <cell r="C163" t="str">
            <v>掘削（砂有）</v>
          </cell>
          <cell r="D163" t="str">
            <v>保護砂</v>
          </cell>
          <cell r="E163" t="str">
            <v>砕石埋戻</v>
          </cell>
          <cell r="F163" t="str">
            <v>埋戻し</v>
          </cell>
          <cell r="G163" t="str">
            <v>残土処分</v>
          </cell>
          <cell r="I163">
            <v>500951</v>
          </cell>
          <cell r="J163">
            <v>0.11</v>
          </cell>
          <cell r="K163">
            <v>0.9</v>
          </cell>
          <cell r="L163">
            <v>0.11</v>
          </cell>
          <cell r="M163">
            <v>0.11</v>
          </cell>
          <cell r="N163">
            <v>0.79</v>
          </cell>
          <cell r="O163">
            <v>0.11</v>
          </cell>
        </row>
        <row r="164">
          <cell r="A164">
            <v>500299</v>
          </cell>
          <cell r="B164" t="str">
            <v>*********</v>
          </cell>
          <cell r="C164" t="str">
            <v>*********</v>
          </cell>
          <cell r="D164" t="str">
            <v>*********</v>
          </cell>
          <cell r="E164" t="str">
            <v>*********</v>
          </cell>
          <cell r="F164" t="str">
            <v>*********</v>
          </cell>
          <cell r="G164" t="str">
            <v>*********</v>
          </cell>
          <cell r="I164">
            <v>500952</v>
          </cell>
          <cell r="J164">
            <v>0.79</v>
          </cell>
          <cell r="K164">
            <v>0.9</v>
          </cell>
          <cell r="L164">
            <v>0.11</v>
          </cell>
          <cell r="M164">
            <v>0.79</v>
          </cell>
          <cell r="O164">
            <v>0.9</v>
          </cell>
        </row>
        <row r="165">
          <cell r="A165">
            <v>500300</v>
          </cell>
          <cell r="B165">
            <v>300</v>
          </cell>
          <cell r="C165">
            <v>0.17</v>
          </cell>
          <cell r="D165">
            <v>0.17</v>
          </cell>
          <cell r="E165">
            <v>501000</v>
          </cell>
          <cell r="F165">
            <v>0.17</v>
          </cell>
          <cell r="G165">
            <v>0.86</v>
          </cell>
          <cell r="I165">
            <v>501000</v>
          </cell>
          <cell r="J165">
            <v>1000</v>
          </cell>
          <cell r="K165">
            <v>0.86</v>
          </cell>
          <cell r="N165">
            <v>0.86</v>
          </cell>
        </row>
        <row r="166">
          <cell r="A166">
            <v>500301</v>
          </cell>
          <cell r="B166">
            <v>0.21</v>
          </cell>
          <cell r="C166">
            <v>0.21</v>
          </cell>
          <cell r="D166">
            <v>0.12</v>
          </cell>
          <cell r="E166">
            <v>0.12</v>
          </cell>
          <cell r="F166">
            <v>0.09</v>
          </cell>
          <cell r="G166">
            <v>0.12</v>
          </cell>
          <cell r="I166">
            <v>501001</v>
          </cell>
          <cell r="J166">
            <v>0.11</v>
          </cell>
          <cell r="K166">
            <v>0.95</v>
          </cell>
          <cell r="L166">
            <v>0.11</v>
          </cell>
          <cell r="M166">
            <v>0.11</v>
          </cell>
          <cell r="N166">
            <v>0.84</v>
          </cell>
          <cell r="O166">
            <v>0.11</v>
          </cell>
        </row>
        <row r="167">
          <cell r="A167">
            <v>500302</v>
          </cell>
          <cell r="B167">
            <v>0.21</v>
          </cell>
          <cell r="C167">
            <v>0.21</v>
          </cell>
          <cell r="D167">
            <v>0.12</v>
          </cell>
          <cell r="E167">
            <v>0.09</v>
          </cell>
          <cell r="F167">
            <v>501002</v>
          </cell>
          <cell r="G167">
            <v>0.21</v>
          </cell>
          <cell r="I167">
            <v>501002</v>
          </cell>
          <cell r="J167">
            <v>0.95</v>
          </cell>
          <cell r="K167">
            <v>0.95</v>
          </cell>
          <cell r="L167">
            <v>0.11</v>
          </cell>
          <cell r="M167">
            <v>0.84</v>
          </cell>
          <cell r="O167">
            <v>0.95</v>
          </cell>
        </row>
        <row r="168">
          <cell r="A168">
            <v>500303</v>
          </cell>
          <cell r="B168" t="str">
            <v>*********</v>
          </cell>
          <cell r="C168" t="str">
            <v>*********</v>
          </cell>
          <cell r="D168" t="str">
            <v>*********</v>
          </cell>
          <cell r="E168" t="str">
            <v>*********</v>
          </cell>
          <cell r="F168" t="str">
            <v>*********</v>
          </cell>
          <cell r="G168" t="str">
            <v>*********</v>
          </cell>
          <cell r="I168">
            <v>501050</v>
          </cell>
          <cell r="J168">
            <v>1050</v>
          </cell>
          <cell r="K168">
            <v>0.9</v>
          </cell>
          <cell r="N168">
            <v>0.9</v>
          </cell>
        </row>
        <row r="169">
          <cell r="A169">
            <v>500449</v>
          </cell>
          <cell r="B169" t="str">
            <v>*********</v>
          </cell>
          <cell r="C169" t="str">
            <v>*********</v>
          </cell>
          <cell r="D169" t="str">
            <v>*********</v>
          </cell>
          <cell r="E169" t="str">
            <v>*********</v>
          </cell>
          <cell r="F169" t="str">
            <v>*********</v>
          </cell>
          <cell r="G169" t="str">
            <v>*********</v>
          </cell>
          <cell r="I169">
            <v>501051</v>
          </cell>
          <cell r="J169">
            <v>0.88</v>
          </cell>
          <cell r="K169">
            <v>0.99</v>
          </cell>
          <cell r="L169">
            <v>0.11</v>
          </cell>
          <cell r="M169">
            <v>0.11</v>
          </cell>
          <cell r="N169">
            <v>0.88</v>
          </cell>
          <cell r="O169">
            <v>0.11</v>
          </cell>
        </row>
        <row r="170">
          <cell r="A170">
            <v>500450</v>
          </cell>
          <cell r="B170">
            <v>450</v>
          </cell>
          <cell r="C170">
            <v>0.23</v>
          </cell>
          <cell r="D170">
            <v>0.23</v>
          </cell>
          <cell r="E170">
            <v>501052</v>
          </cell>
          <cell r="F170">
            <v>0.23</v>
          </cell>
          <cell r="G170">
            <v>0.11</v>
          </cell>
          <cell r="I170">
            <v>501052</v>
          </cell>
          <cell r="J170">
            <v>0.11</v>
          </cell>
          <cell r="K170">
            <v>0.99</v>
          </cell>
          <cell r="L170">
            <v>0.11</v>
          </cell>
          <cell r="M170">
            <v>0.88</v>
          </cell>
          <cell r="O170">
            <v>0.99</v>
          </cell>
        </row>
        <row r="171">
          <cell r="A171">
            <v>500451</v>
          </cell>
          <cell r="B171">
            <v>0.28000000000000003</v>
          </cell>
          <cell r="C171">
            <v>0.28000000000000003</v>
          </cell>
          <cell r="D171">
            <v>0.12</v>
          </cell>
          <cell r="E171">
            <v>0.12</v>
          </cell>
          <cell r="F171">
            <v>0.16</v>
          </cell>
          <cell r="G171">
            <v>0.12</v>
          </cell>
          <cell r="I171">
            <v>501100</v>
          </cell>
          <cell r="J171">
            <v>1100</v>
          </cell>
          <cell r="K171">
            <v>0.95</v>
          </cell>
          <cell r="N171">
            <v>0.95</v>
          </cell>
        </row>
        <row r="172">
          <cell r="A172">
            <v>500452</v>
          </cell>
          <cell r="B172">
            <v>0.28000000000000003</v>
          </cell>
          <cell r="C172">
            <v>0.28000000000000003</v>
          </cell>
          <cell r="D172">
            <v>0.12</v>
          </cell>
          <cell r="E172">
            <v>0.16</v>
          </cell>
          <cell r="F172">
            <v>501101</v>
          </cell>
          <cell r="G172">
            <v>0.28000000000000003</v>
          </cell>
          <cell r="I172">
            <v>501101</v>
          </cell>
          <cell r="J172">
            <v>0.11</v>
          </cell>
          <cell r="K172">
            <v>1.03</v>
          </cell>
          <cell r="L172">
            <v>0.11</v>
          </cell>
          <cell r="M172">
            <v>0.11</v>
          </cell>
          <cell r="N172">
            <v>0.92</v>
          </cell>
          <cell r="O172">
            <v>0.11</v>
          </cell>
        </row>
        <row r="173">
          <cell r="A173">
            <v>500453</v>
          </cell>
          <cell r="B173" t="str">
            <v>*********</v>
          </cell>
          <cell r="C173" t="str">
            <v>*********</v>
          </cell>
          <cell r="D173" t="str">
            <v>*********</v>
          </cell>
          <cell r="E173" t="str">
            <v>*********</v>
          </cell>
          <cell r="F173" t="str">
            <v>*********</v>
          </cell>
          <cell r="G173" t="str">
            <v>*********</v>
          </cell>
          <cell r="I173">
            <v>501102</v>
          </cell>
          <cell r="J173">
            <v>0.92</v>
          </cell>
          <cell r="K173">
            <v>1.03</v>
          </cell>
          <cell r="L173">
            <v>0.11</v>
          </cell>
          <cell r="M173">
            <v>0.92</v>
          </cell>
          <cell r="O173">
            <v>1.03</v>
          </cell>
        </row>
        <row r="174">
          <cell r="A174">
            <v>500599</v>
          </cell>
          <cell r="B174" t="str">
            <v>*********</v>
          </cell>
          <cell r="C174" t="str">
            <v>*********</v>
          </cell>
          <cell r="D174" t="str">
            <v>*********</v>
          </cell>
          <cell r="E174" t="str">
            <v>*********</v>
          </cell>
          <cell r="F174" t="str">
            <v>*********</v>
          </cell>
          <cell r="G174" t="str">
            <v>*********</v>
          </cell>
          <cell r="I174">
            <v>501150</v>
          </cell>
          <cell r="J174">
            <v>1150</v>
          </cell>
          <cell r="K174">
            <v>0.99</v>
          </cell>
          <cell r="N174">
            <v>0.99</v>
          </cell>
        </row>
        <row r="175">
          <cell r="A175">
            <v>500600</v>
          </cell>
          <cell r="B175">
            <v>600</v>
          </cell>
          <cell r="C175">
            <v>0.3</v>
          </cell>
          <cell r="D175">
            <v>0.3</v>
          </cell>
          <cell r="E175">
            <v>501151</v>
          </cell>
          <cell r="F175">
            <v>0.3</v>
          </cell>
          <cell r="G175">
            <v>0.11</v>
          </cell>
          <cell r="I175">
            <v>501151</v>
          </cell>
          <cell r="J175">
            <v>0.11</v>
          </cell>
          <cell r="K175">
            <v>1.08</v>
          </cell>
          <cell r="L175">
            <v>0.11</v>
          </cell>
          <cell r="M175">
            <v>0.11</v>
          </cell>
          <cell r="N175">
            <v>0.97</v>
          </cell>
          <cell r="O175">
            <v>0.11</v>
          </cell>
        </row>
        <row r="176">
          <cell r="A176">
            <v>500601</v>
          </cell>
          <cell r="B176">
            <v>0.35</v>
          </cell>
          <cell r="C176">
            <v>0.35</v>
          </cell>
          <cell r="D176">
            <v>0.12</v>
          </cell>
          <cell r="E176">
            <v>0.12</v>
          </cell>
          <cell r="F176">
            <v>0.23</v>
          </cell>
          <cell r="G176">
            <v>0.12</v>
          </cell>
          <cell r="I176">
            <v>501152</v>
          </cell>
          <cell r="J176">
            <v>1.08</v>
          </cell>
          <cell r="K176">
            <v>1.08</v>
          </cell>
          <cell r="L176">
            <v>0.11</v>
          </cell>
          <cell r="M176">
            <v>0.97</v>
          </cell>
          <cell r="O176">
            <v>1.08</v>
          </cell>
        </row>
        <row r="177">
          <cell r="A177">
            <v>500602</v>
          </cell>
          <cell r="B177">
            <v>0.35</v>
          </cell>
          <cell r="C177">
            <v>0.35</v>
          </cell>
          <cell r="D177">
            <v>0.12</v>
          </cell>
          <cell r="E177">
            <v>0.23</v>
          </cell>
          <cell r="F177">
            <v>501200</v>
          </cell>
          <cell r="G177">
            <v>0.35</v>
          </cell>
          <cell r="I177">
            <v>501200</v>
          </cell>
          <cell r="J177">
            <v>1200</v>
          </cell>
          <cell r="K177">
            <v>1.03</v>
          </cell>
          <cell r="N177">
            <v>1.03</v>
          </cell>
        </row>
        <row r="178">
          <cell r="A178">
            <v>500603</v>
          </cell>
          <cell r="B178" t="str">
            <v>*********</v>
          </cell>
          <cell r="C178" t="str">
            <v>*********</v>
          </cell>
          <cell r="D178" t="str">
            <v>*********</v>
          </cell>
          <cell r="E178" t="str">
            <v>*********</v>
          </cell>
          <cell r="F178" t="str">
            <v>*********</v>
          </cell>
          <cell r="G178" t="str">
            <v>*********</v>
          </cell>
          <cell r="I178">
            <v>501201</v>
          </cell>
          <cell r="J178">
            <v>1.01</v>
          </cell>
          <cell r="K178">
            <v>1.1200000000000001</v>
          </cell>
          <cell r="L178">
            <v>0.11</v>
          </cell>
          <cell r="M178">
            <v>0.11</v>
          </cell>
          <cell r="N178">
            <v>1.01</v>
          </cell>
          <cell r="O178">
            <v>0.11</v>
          </cell>
        </row>
        <row r="179">
          <cell r="A179">
            <v>500749</v>
          </cell>
          <cell r="B179" t="str">
            <v>*********</v>
          </cell>
          <cell r="C179" t="str">
            <v>*********</v>
          </cell>
          <cell r="D179" t="str">
            <v>*********</v>
          </cell>
          <cell r="E179" t="str">
            <v>*********</v>
          </cell>
          <cell r="F179" t="str">
            <v>*********</v>
          </cell>
          <cell r="G179" t="str">
            <v>*********</v>
          </cell>
          <cell r="I179">
            <v>501202</v>
          </cell>
          <cell r="J179">
            <v>1.01</v>
          </cell>
          <cell r="K179">
            <v>1.1200000000000001</v>
          </cell>
          <cell r="L179">
            <v>0.11</v>
          </cell>
          <cell r="M179">
            <v>1.01</v>
          </cell>
          <cell r="O179">
            <v>1.1200000000000001</v>
          </cell>
        </row>
        <row r="180">
          <cell r="A180">
            <v>500750</v>
          </cell>
          <cell r="B180">
            <v>750</v>
          </cell>
          <cell r="C180">
            <v>0.37</v>
          </cell>
          <cell r="D180">
            <v>0.37</v>
          </cell>
          <cell r="E180">
            <v>501250</v>
          </cell>
          <cell r="F180">
            <v>0.37</v>
          </cell>
          <cell r="G180">
            <v>1.08</v>
          </cell>
          <cell r="I180">
            <v>501250</v>
          </cell>
          <cell r="J180">
            <v>1250</v>
          </cell>
          <cell r="K180">
            <v>1.08</v>
          </cell>
          <cell r="N180">
            <v>1.08</v>
          </cell>
        </row>
        <row r="181">
          <cell r="A181">
            <v>500751</v>
          </cell>
          <cell r="B181">
            <v>0.42</v>
          </cell>
          <cell r="C181">
            <v>0.42</v>
          </cell>
          <cell r="D181">
            <v>0.12</v>
          </cell>
          <cell r="E181">
            <v>0.12</v>
          </cell>
          <cell r="F181">
            <v>0.3</v>
          </cell>
          <cell r="G181">
            <v>0.12</v>
          </cell>
          <cell r="I181">
            <v>501251</v>
          </cell>
          <cell r="J181">
            <v>0.11</v>
          </cell>
          <cell r="K181">
            <v>1.1599999999999999</v>
          </cell>
          <cell r="L181">
            <v>0.11</v>
          </cell>
          <cell r="M181">
            <v>0.11</v>
          </cell>
          <cell r="N181">
            <v>1.05</v>
          </cell>
          <cell r="O181">
            <v>0.11</v>
          </cell>
        </row>
        <row r="182">
          <cell r="A182">
            <v>500752</v>
          </cell>
          <cell r="B182">
            <v>0.42</v>
          </cell>
          <cell r="C182">
            <v>0.42</v>
          </cell>
          <cell r="D182">
            <v>0.12</v>
          </cell>
          <cell r="E182">
            <v>0.3</v>
          </cell>
          <cell r="F182">
            <v>501252</v>
          </cell>
          <cell r="G182">
            <v>0.42</v>
          </cell>
          <cell r="I182">
            <v>501252</v>
          </cell>
          <cell r="J182">
            <v>1.1599999999999999</v>
          </cell>
          <cell r="K182">
            <v>1.1599999999999999</v>
          </cell>
          <cell r="L182">
            <v>0.11</v>
          </cell>
          <cell r="M182">
            <v>1.05</v>
          </cell>
          <cell r="O182">
            <v>1.1599999999999999</v>
          </cell>
        </row>
        <row r="183">
          <cell r="A183">
            <v>500753</v>
          </cell>
          <cell r="B183" t="str">
            <v>*********</v>
          </cell>
          <cell r="C183" t="str">
            <v>*********</v>
          </cell>
          <cell r="D183" t="str">
            <v>*********</v>
          </cell>
          <cell r="E183" t="str">
            <v>*********</v>
          </cell>
          <cell r="F183" t="str">
            <v>*********</v>
          </cell>
          <cell r="G183" t="str">
            <v>*********</v>
          </cell>
          <cell r="I183">
            <v>501300</v>
          </cell>
          <cell r="J183">
            <v>1300</v>
          </cell>
          <cell r="K183">
            <v>1.1200000000000001</v>
          </cell>
          <cell r="N183">
            <v>1.1200000000000001</v>
          </cell>
        </row>
        <row r="184">
          <cell r="A184">
            <v>500999</v>
          </cell>
          <cell r="B184" t="str">
            <v>*********</v>
          </cell>
          <cell r="C184" t="str">
            <v>*********</v>
          </cell>
          <cell r="D184" t="str">
            <v>*********</v>
          </cell>
          <cell r="E184" t="str">
            <v>*********</v>
          </cell>
          <cell r="F184" t="str">
            <v>*********</v>
          </cell>
          <cell r="G184" t="str">
            <v>*********</v>
          </cell>
          <cell r="I184">
            <v>501301</v>
          </cell>
          <cell r="J184">
            <v>1.0900000000000001</v>
          </cell>
          <cell r="K184">
            <v>1.2</v>
          </cell>
          <cell r="L184">
            <v>0.11</v>
          </cell>
          <cell r="M184">
            <v>0.11</v>
          </cell>
          <cell r="N184">
            <v>1.0900000000000001</v>
          </cell>
          <cell r="O184">
            <v>0.11</v>
          </cell>
        </row>
        <row r="185">
          <cell r="A185">
            <v>501000</v>
          </cell>
          <cell r="B185">
            <v>1000</v>
          </cell>
          <cell r="C185">
            <v>0.91</v>
          </cell>
          <cell r="D185">
            <v>0.91</v>
          </cell>
          <cell r="E185">
            <v>501302</v>
          </cell>
          <cell r="F185">
            <v>0.91</v>
          </cell>
          <cell r="G185">
            <v>0.11</v>
          </cell>
          <cell r="I185">
            <v>501302</v>
          </cell>
          <cell r="J185">
            <v>0.11</v>
          </cell>
          <cell r="K185">
            <v>1.2</v>
          </cell>
          <cell r="L185">
            <v>0.11</v>
          </cell>
          <cell r="M185">
            <v>1.0900000000000001</v>
          </cell>
          <cell r="O185">
            <v>1.2</v>
          </cell>
        </row>
        <row r="186">
          <cell r="A186">
            <v>501001</v>
          </cell>
          <cell r="B186">
            <v>1</v>
          </cell>
          <cell r="C186">
            <v>1</v>
          </cell>
          <cell r="D186">
            <v>0.22</v>
          </cell>
          <cell r="E186">
            <v>0.22</v>
          </cell>
          <cell r="F186">
            <v>0.78</v>
          </cell>
          <cell r="G186">
            <v>0.22</v>
          </cell>
          <cell r="I186">
            <v>501350</v>
          </cell>
          <cell r="J186">
            <v>1350</v>
          </cell>
          <cell r="K186">
            <v>1.1599999999999999</v>
          </cell>
          <cell r="N186">
            <v>1.1599999999999999</v>
          </cell>
        </row>
        <row r="187">
          <cell r="A187">
            <v>501002</v>
          </cell>
          <cell r="B187">
            <v>1</v>
          </cell>
          <cell r="C187">
            <v>1</v>
          </cell>
          <cell r="D187">
            <v>0.22</v>
          </cell>
          <cell r="E187">
            <v>0.78</v>
          </cell>
          <cell r="F187">
            <v>501351</v>
          </cell>
          <cell r="G187">
            <v>1</v>
          </cell>
          <cell r="I187">
            <v>501351</v>
          </cell>
          <cell r="J187">
            <v>0.11</v>
          </cell>
          <cell r="K187">
            <v>1.25</v>
          </cell>
          <cell r="L187">
            <v>0.11</v>
          </cell>
          <cell r="M187">
            <v>0.11</v>
          </cell>
          <cell r="N187">
            <v>1.1399999999999999</v>
          </cell>
          <cell r="O187">
            <v>0.11</v>
          </cell>
        </row>
        <row r="188">
          <cell r="A188">
            <v>501003</v>
          </cell>
          <cell r="B188" t="str">
            <v>*********</v>
          </cell>
          <cell r="C188" t="str">
            <v>*********</v>
          </cell>
          <cell r="D188" t="str">
            <v>*********</v>
          </cell>
          <cell r="E188" t="str">
            <v>*********</v>
          </cell>
          <cell r="F188" t="str">
            <v>*********</v>
          </cell>
          <cell r="G188" t="str">
            <v>*********</v>
          </cell>
          <cell r="I188">
            <v>501352</v>
          </cell>
          <cell r="J188">
            <v>1.1399999999999999</v>
          </cell>
          <cell r="K188">
            <v>1.25</v>
          </cell>
          <cell r="L188">
            <v>0.11</v>
          </cell>
          <cell r="M188">
            <v>1.1399999999999999</v>
          </cell>
          <cell r="O188">
            <v>1.25</v>
          </cell>
        </row>
        <row r="189">
          <cell r="A189">
            <v>501199</v>
          </cell>
          <cell r="B189" t="str">
            <v>*********</v>
          </cell>
          <cell r="C189" t="str">
            <v>*********</v>
          </cell>
          <cell r="D189" t="str">
            <v>*********</v>
          </cell>
          <cell r="E189" t="str">
            <v>*********</v>
          </cell>
          <cell r="F189" t="str">
            <v>*********</v>
          </cell>
          <cell r="G189" t="str">
            <v>*********</v>
          </cell>
          <cell r="I189">
            <v>501400</v>
          </cell>
          <cell r="J189">
            <v>1400</v>
          </cell>
          <cell r="K189">
            <v>1.2</v>
          </cell>
          <cell r="N189">
            <v>1.2</v>
          </cell>
        </row>
        <row r="190">
          <cell r="A190">
            <v>501200</v>
          </cell>
          <cell r="B190">
            <v>1200</v>
          </cell>
          <cell r="C190">
            <v>1.08</v>
          </cell>
          <cell r="D190">
            <v>1.08</v>
          </cell>
          <cell r="E190">
            <v>501401</v>
          </cell>
          <cell r="F190">
            <v>1.08</v>
          </cell>
          <cell r="G190">
            <v>0.11</v>
          </cell>
          <cell r="I190">
            <v>501401</v>
          </cell>
          <cell r="J190">
            <v>0.11</v>
          </cell>
          <cell r="K190">
            <v>1.29</v>
          </cell>
          <cell r="L190">
            <v>0.11</v>
          </cell>
          <cell r="M190">
            <v>0.11</v>
          </cell>
          <cell r="N190">
            <v>1.18</v>
          </cell>
          <cell r="O190">
            <v>0.11</v>
          </cell>
        </row>
        <row r="191">
          <cell r="A191">
            <v>501201</v>
          </cell>
          <cell r="B191">
            <v>1.17</v>
          </cell>
          <cell r="C191">
            <v>1.17</v>
          </cell>
          <cell r="D191">
            <v>0.22</v>
          </cell>
          <cell r="E191">
            <v>0.22</v>
          </cell>
          <cell r="F191">
            <v>0.95</v>
          </cell>
          <cell r="G191">
            <v>0.22</v>
          </cell>
          <cell r="I191">
            <v>501402</v>
          </cell>
          <cell r="J191">
            <v>1.29</v>
          </cell>
          <cell r="K191">
            <v>1.29</v>
          </cell>
          <cell r="L191">
            <v>0.11</v>
          </cell>
          <cell r="M191">
            <v>1.18</v>
          </cell>
          <cell r="O191">
            <v>1.29</v>
          </cell>
        </row>
        <row r="192">
          <cell r="A192">
            <v>501202</v>
          </cell>
          <cell r="B192">
            <v>1.17</v>
          </cell>
          <cell r="C192">
            <v>1.17</v>
          </cell>
          <cell r="D192">
            <v>0.22</v>
          </cell>
          <cell r="E192">
            <v>0.95</v>
          </cell>
          <cell r="F192">
            <v>501450</v>
          </cell>
          <cell r="G192">
            <v>1.17</v>
          </cell>
          <cell r="I192">
            <v>501450</v>
          </cell>
          <cell r="J192">
            <v>1450</v>
          </cell>
          <cell r="K192">
            <v>1.25</v>
          </cell>
          <cell r="N192">
            <v>1.25</v>
          </cell>
        </row>
        <row r="193">
          <cell r="A193">
            <v>501203</v>
          </cell>
          <cell r="B193" t="str">
            <v>*********</v>
          </cell>
          <cell r="C193" t="str">
            <v>*********</v>
          </cell>
          <cell r="D193" t="str">
            <v>*********</v>
          </cell>
          <cell r="E193" t="str">
            <v>*********</v>
          </cell>
          <cell r="F193" t="str">
            <v>*********</v>
          </cell>
          <cell r="G193" t="str">
            <v>*********</v>
          </cell>
          <cell r="I193">
            <v>501451</v>
          </cell>
          <cell r="J193">
            <v>1.22</v>
          </cell>
          <cell r="K193">
            <v>1.33</v>
          </cell>
          <cell r="L193">
            <v>0.11</v>
          </cell>
          <cell r="M193">
            <v>0.11</v>
          </cell>
          <cell r="N193">
            <v>1.22</v>
          </cell>
          <cell r="O193">
            <v>0.11</v>
          </cell>
        </row>
        <row r="194">
          <cell r="B194" t="str">
            <v>65A</v>
          </cell>
          <cell r="C194" t="str">
            <v>掘削（砂無）</v>
          </cell>
          <cell r="D194">
            <v>501452</v>
          </cell>
          <cell r="E194">
            <v>1.33</v>
          </cell>
          <cell r="F194">
            <v>0.11</v>
          </cell>
          <cell r="G194">
            <v>1.22</v>
          </cell>
          <cell r="I194">
            <v>501452</v>
          </cell>
          <cell r="J194">
            <v>0.11</v>
          </cell>
          <cell r="K194">
            <v>1.33</v>
          </cell>
          <cell r="L194">
            <v>0.11</v>
          </cell>
          <cell r="M194">
            <v>1.22</v>
          </cell>
          <cell r="O194">
            <v>1.33</v>
          </cell>
        </row>
        <row r="195">
          <cell r="B195" t="str">
            <v>土かぶり</v>
          </cell>
          <cell r="C195" t="str">
            <v>掘削（砂有）</v>
          </cell>
          <cell r="D195" t="str">
            <v>保護砂</v>
          </cell>
          <cell r="E195" t="str">
            <v>砕石埋戻</v>
          </cell>
          <cell r="F195" t="str">
            <v>埋戻し</v>
          </cell>
          <cell r="G195" t="str">
            <v>残土処分</v>
          </cell>
          <cell r="I195">
            <v>501500</v>
          </cell>
          <cell r="J195">
            <v>1500</v>
          </cell>
          <cell r="K195">
            <v>1.29</v>
          </cell>
          <cell r="N195">
            <v>1.29</v>
          </cell>
        </row>
        <row r="196">
          <cell r="A196">
            <v>650299</v>
          </cell>
          <cell r="B196" t="str">
            <v>*********</v>
          </cell>
          <cell r="C196" t="str">
            <v>*********</v>
          </cell>
          <cell r="D196" t="str">
            <v>*********</v>
          </cell>
          <cell r="E196" t="str">
            <v>*********</v>
          </cell>
          <cell r="F196" t="str">
            <v>*********</v>
          </cell>
          <cell r="G196" t="str">
            <v>*********</v>
          </cell>
          <cell r="I196">
            <v>501501</v>
          </cell>
          <cell r="J196">
            <v>1.27</v>
          </cell>
          <cell r="K196">
            <v>1.38</v>
          </cell>
          <cell r="L196">
            <v>0.11</v>
          </cell>
          <cell r="M196">
            <v>0.11</v>
          </cell>
          <cell r="N196">
            <v>1.27</v>
          </cell>
          <cell r="O196">
            <v>0.11</v>
          </cell>
        </row>
        <row r="197">
          <cell r="A197">
            <v>650300</v>
          </cell>
          <cell r="B197">
            <v>300</v>
          </cell>
          <cell r="C197">
            <v>0.18</v>
          </cell>
          <cell r="D197">
            <v>0.18</v>
          </cell>
          <cell r="E197">
            <v>501502</v>
          </cell>
          <cell r="F197">
            <v>0.18</v>
          </cell>
          <cell r="G197">
            <v>0.11</v>
          </cell>
          <cell r="I197">
            <v>501502</v>
          </cell>
          <cell r="J197">
            <v>0.11</v>
          </cell>
          <cell r="K197">
            <v>1.38</v>
          </cell>
          <cell r="L197">
            <v>0.11</v>
          </cell>
          <cell r="M197">
            <v>1.27</v>
          </cell>
          <cell r="O197">
            <v>1.38</v>
          </cell>
        </row>
        <row r="198">
          <cell r="A198">
            <v>650301</v>
          </cell>
          <cell r="B198">
            <v>0.23</v>
          </cell>
          <cell r="C198">
            <v>0.23</v>
          </cell>
          <cell r="D198">
            <v>0.13</v>
          </cell>
          <cell r="E198">
            <v>0.13</v>
          </cell>
          <cell r="F198">
            <v>0.1</v>
          </cell>
          <cell r="G198">
            <v>0.13</v>
          </cell>
          <cell r="I198">
            <v>501600</v>
          </cell>
          <cell r="J198">
            <v>1600</v>
          </cell>
          <cell r="K198">
            <v>1.38</v>
          </cell>
          <cell r="N198">
            <v>1.38</v>
          </cell>
        </row>
        <row r="199">
          <cell r="A199">
            <v>650302</v>
          </cell>
          <cell r="B199">
            <v>0.23</v>
          </cell>
          <cell r="C199">
            <v>0.23</v>
          </cell>
          <cell r="D199">
            <v>0.13</v>
          </cell>
          <cell r="E199">
            <v>0.1</v>
          </cell>
          <cell r="F199">
            <v>501601</v>
          </cell>
          <cell r="G199">
            <v>0.23</v>
          </cell>
          <cell r="I199">
            <v>501601</v>
          </cell>
          <cell r="J199">
            <v>0.11</v>
          </cell>
          <cell r="K199">
            <v>1.46</v>
          </cell>
          <cell r="L199">
            <v>0.11</v>
          </cell>
          <cell r="M199">
            <v>0.11</v>
          </cell>
          <cell r="N199">
            <v>1.35</v>
          </cell>
          <cell r="O199">
            <v>0.11</v>
          </cell>
        </row>
        <row r="200">
          <cell r="A200">
            <v>650303</v>
          </cell>
          <cell r="B200" t="str">
            <v>*********</v>
          </cell>
          <cell r="C200" t="str">
            <v>*********</v>
          </cell>
          <cell r="D200" t="str">
            <v>*********</v>
          </cell>
          <cell r="E200" t="str">
            <v>*********</v>
          </cell>
          <cell r="F200" t="str">
            <v>*********</v>
          </cell>
          <cell r="G200" t="str">
            <v>*********</v>
          </cell>
          <cell r="I200">
            <v>501602</v>
          </cell>
          <cell r="J200">
            <v>1.35</v>
          </cell>
          <cell r="K200">
            <v>1.46</v>
          </cell>
          <cell r="L200">
            <v>0.11</v>
          </cell>
          <cell r="M200">
            <v>1.35</v>
          </cell>
          <cell r="O200">
            <v>1.46</v>
          </cell>
        </row>
        <row r="201">
          <cell r="A201">
            <v>650449</v>
          </cell>
          <cell r="B201" t="str">
            <v>*********</v>
          </cell>
          <cell r="C201" t="str">
            <v>*********</v>
          </cell>
          <cell r="D201" t="str">
            <v>*********</v>
          </cell>
          <cell r="E201" t="str">
            <v>*********</v>
          </cell>
          <cell r="F201" t="str">
            <v>*********</v>
          </cell>
          <cell r="G201" t="str">
            <v>*********</v>
          </cell>
          <cell r="I201">
            <v>501700</v>
          </cell>
          <cell r="J201">
            <v>1700</v>
          </cell>
          <cell r="K201">
            <v>1.46</v>
          </cell>
          <cell r="N201">
            <v>1.46</v>
          </cell>
        </row>
        <row r="202">
          <cell r="A202">
            <v>650450</v>
          </cell>
          <cell r="B202">
            <v>450</v>
          </cell>
          <cell r="C202">
            <v>0.25</v>
          </cell>
          <cell r="D202">
            <v>0.25</v>
          </cell>
          <cell r="E202">
            <v>501701</v>
          </cell>
          <cell r="F202">
            <v>0.25</v>
          </cell>
          <cell r="G202">
            <v>0.11</v>
          </cell>
          <cell r="I202">
            <v>501701</v>
          </cell>
          <cell r="J202">
            <v>0.11</v>
          </cell>
          <cell r="K202">
            <v>1.55</v>
          </cell>
          <cell r="L202">
            <v>0.11</v>
          </cell>
          <cell r="M202">
            <v>0.11</v>
          </cell>
          <cell r="N202">
            <v>1.44</v>
          </cell>
          <cell r="O202">
            <v>0.11</v>
          </cell>
        </row>
        <row r="203">
          <cell r="A203">
            <v>650451</v>
          </cell>
          <cell r="B203">
            <v>0.3</v>
          </cell>
          <cell r="C203">
            <v>0.3</v>
          </cell>
          <cell r="D203">
            <v>0.13</v>
          </cell>
          <cell r="E203">
            <v>0.13</v>
          </cell>
          <cell r="F203">
            <v>0.17</v>
          </cell>
          <cell r="G203">
            <v>0.13</v>
          </cell>
          <cell r="I203">
            <v>501702</v>
          </cell>
          <cell r="J203">
            <v>1.55</v>
          </cell>
          <cell r="K203">
            <v>1.55</v>
          </cell>
          <cell r="L203">
            <v>0.11</v>
          </cell>
          <cell r="M203">
            <v>1.44</v>
          </cell>
          <cell r="O203">
            <v>1.55</v>
          </cell>
        </row>
        <row r="204">
          <cell r="A204">
            <v>650452</v>
          </cell>
          <cell r="B204">
            <v>0.3</v>
          </cell>
          <cell r="C204">
            <v>0.3</v>
          </cell>
          <cell r="D204">
            <v>0.13</v>
          </cell>
          <cell r="E204">
            <v>0.17</v>
          </cell>
          <cell r="F204">
            <v>501800</v>
          </cell>
          <cell r="G204">
            <v>0.3</v>
          </cell>
          <cell r="I204">
            <v>501800</v>
          </cell>
          <cell r="J204">
            <v>1800</v>
          </cell>
          <cell r="K204">
            <v>1.55</v>
          </cell>
          <cell r="N204">
            <v>1.55</v>
          </cell>
        </row>
        <row r="205">
          <cell r="A205">
            <v>650453</v>
          </cell>
          <cell r="B205" t="str">
            <v>*********</v>
          </cell>
          <cell r="C205" t="str">
            <v>*********</v>
          </cell>
          <cell r="D205" t="str">
            <v>*********</v>
          </cell>
          <cell r="E205" t="str">
            <v>*********</v>
          </cell>
          <cell r="F205" t="str">
            <v>*********</v>
          </cell>
          <cell r="G205" t="str">
            <v>*********</v>
          </cell>
          <cell r="I205">
            <v>501801</v>
          </cell>
          <cell r="J205">
            <v>1.52</v>
          </cell>
          <cell r="K205">
            <v>1.63</v>
          </cell>
          <cell r="L205">
            <v>0.11</v>
          </cell>
          <cell r="M205">
            <v>0.11</v>
          </cell>
          <cell r="N205">
            <v>1.52</v>
          </cell>
          <cell r="O205">
            <v>0.11</v>
          </cell>
        </row>
        <row r="206">
          <cell r="A206">
            <v>650599</v>
          </cell>
          <cell r="B206" t="str">
            <v>*********</v>
          </cell>
          <cell r="C206" t="str">
            <v>*********</v>
          </cell>
          <cell r="D206" t="str">
            <v>*********</v>
          </cell>
          <cell r="E206" t="str">
            <v>*********</v>
          </cell>
          <cell r="F206" t="str">
            <v>*********</v>
          </cell>
          <cell r="G206" t="str">
            <v>*********</v>
          </cell>
          <cell r="I206">
            <v>501802</v>
          </cell>
          <cell r="J206">
            <v>1.52</v>
          </cell>
          <cell r="K206">
            <v>1.63</v>
          </cell>
          <cell r="L206">
            <v>0.11</v>
          </cell>
          <cell r="M206">
            <v>1.52</v>
          </cell>
          <cell r="O206">
            <v>1.63</v>
          </cell>
        </row>
        <row r="207">
          <cell r="A207">
            <v>650600</v>
          </cell>
          <cell r="B207">
            <v>600</v>
          </cell>
          <cell r="C207">
            <v>0.32</v>
          </cell>
          <cell r="D207">
            <v>0.32</v>
          </cell>
          <cell r="E207">
            <v>501900</v>
          </cell>
          <cell r="F207">
            <v>0.32</v>
          </cell>
          <cell r="G207">
            <v>1.63</v>
          </cell>
          <cell r="I207">
            <v>501900</v>
          </cell>
          <cell r="J207">
            <v>1900</v>
          </cell>
          <cell r="K207">
            <v>1.63</v>
          </cell>
          <cell r="N207">
            <v>1.63</v>
          </cell>
        </row>
        <row r="208">
          <cell r="A208">
            <v>650601</v>
          </cell>
          <cell r="B208">
            <v>0.37</v>
          </cell>
          <cell r="C208">
            <v>0.37</v>
          </cell>
          <cell r="D208">
            <v>0.13</v>
          </cell>
          <cell r="E208">
            <v>0.13</v>
          </cell>
          <cell r="F208">
            <v>0.24</v>
          </cell>
          <cell r="G208">
            <v>0.13</v>
          </cell>
          <cell r="I208">
            <v>501901</v>
          </cell>
          <cell r="J208">
            <v>0.09</v>
          </cell>
          <cell r="K208">
            <v>2.52</v>
          </cell>
          <cell r="L208">
            <v>0.09</v>
          </cell>
          <cell r="M208">
            <v>0.09</v>
          </cell>
          <cell r="N208">
            <v>2.4300000000000002</v>
          </cell>
          <cell r="O208">
            <v>0.09</v>
          </cell>
        </row>
        <row r="209">
          <cell r="A209">
            <v>650602</v>
          </cell>
          <cell r="B209">
            <v>0.37</v>
          </cell>
          <cell r="C209">
            <v>0.37</v>
          </cell>
          <cell r="D209">
            <v>0.13</v>
          </cell>
          <cell r="E209">
            <v>0.24</v>
          </cell>
          <cell r="F209">
            <v>501902</v>
          </cell>
          <cell r="G209">
            <v>0.37</v>
          </cell>
          <cell r="I209">
            <v>501902</v>
          </cell>
          <cell r="J209">
            <v>2.52</v>
          </cell>
          <cell r="K209">
            <v>2.52</v>
          </cell>
          <cell r="L209">
            <v>0.09</v>
          </cell>
          <cell r="M209">
            <v>2.4300000000000002</v>
          </cell>
          <cell r="O209">
            <v>2.52</v>
          </cell>
        </row>
        <row r="210">
          <cell r="A210">
            <v>650603</v>
          </cell>
          <cell r="B210" t="str">
            <v>*********</v>
          </cell>
          <cell r="C210" t="str">
            <v>*********</v>
          </cell>
          <cell r="D210" t="str">
            <v>*********</v>
          </cell>
          <cell r="E210" t="str">
            <v>*********</v>
          </cell>
          <cell r="F210" t="str">
            <v>*********</v>
          </cell>
          <cell r="G210" t="str">
            <v>*********</v>
          </cell>
          <cell r="I210">
            <v>502000</v>
          </cell>
          <cell r="J210">
            <v>2000</v>
          </cell>
          <cell r="K210">
            <v>2.52</v>
          </cell>
          <cell r="N210">
            <v>2.52</v>
          </cell>
        </row>
        <row r="211">
          <cell r="A211">
            <v>650749</v>
          </cell>
          <cell r="B211" t="str">
            <v>*********</v>
          </cell>
          <cell r="C211" t="str">
            <v>*********</v>
          </cell>
          <cell r="D211" t="str">
            <v>*********</v>
          </cell>
          <cell r="E211" t="str">
            <v>*********</v>
          </cell>
          <cell r="F211" t="str">
            <v>*********</v>
          </cell>
          <cell r="G211" t="str">
            <v>*********</v>
          </cell>
          <cell r="I211">
            <v>502001</v>
          </cell>
          <cell r="J211">
            <v>2.62</v>
          </cell>
          <cell r="K211">
            <v>2.71</v>
          </cell>
          <cell r="L211">
            <v>0.09</v>
          </cell>
          <cell r="M211">
            <v>0.09</v>
          </cell>
          <cell r="N211">
            <v>2.62</v>
          </cell>
          <cell r="O211">
            <v>0.09</v>
          </cell>
        </row>
        <row r="212">
          <cell r="A212">
            <v>650750</v>
          </cell>
          <cell r="B212">
            <v>750</v>
          </cell>
          <cell r="C212">
            <v>0.39</v>
          </cell>
          <cell r="D212">
            <v>0.39</v>
          </cell>
          <cell r="E212">
            <v>502002</v>
          </cell>
          <cell r="F212">
            <v>0.39</v>
          </cell>
          <cell r="G212">
            <v>0.09</v>
          </cell>
          <cell r="I212">
            <v>502002</v>
          </cell>
          <cell r="J212">
            <v>0.09</v>
          </cell>
          <cell r="K212">
            <v>2.71</v>
          </cell>
          <cell r="L212">
            <v>0.09</v>
          </cell>
          <cell r="M212">
            <v>2.62</v>
          </cell>
          <cell r="O212">
            <v>2.71</v>
          </cell>
        </row>
        <row r="213">
          <cell r="A213">
            <v>650751</v>
          </cell>
          <cell r="B213">
            <v>0.44</v>
          </cell>
          <cell r="C213">
            <v>0.44</v>
          </cell>
          <cell r="D213">
            <v>0.13</v>
          </cell>
          <cell r="E213">
            <v>0.13</v>
          </cell>
          <cell r="F213">
            <v>0.31</v>
          </cell>
          <cell r="G213">
            <v>0.13</v>
          </cell>
          <cell r="I213">
            <v>502100</v>
          </cell>
          <cell r="J213">
            <v>2100</v>
          </cell>
          <cell r="K213">
            <v>2.71</v>
          </cell>
          <cell r="N213">
            <v>2.71</v>
          </cell>
        </row>
        <row r="214">
          <cell r="A214">
            <v>650752</v>
          </cell>
          <cell r="B214">
            <v>0.44</v>
          </cell>
          <cell r="C214">
            <v>0.44</v>
          </cell>
          <cell r="D214">
            <v>0.13</v>
          </cell>
          <cell r="E214">
            <v>0.31</v>
          </cell>
          <cell r="F214">
            <v>502101</v>
          </cell>
          <cell r="G214">
            <v>0.44</v>
          </cell>
          <cell r="I214">
            <v>502101</v>
          </cell>
          <cell r="J214">
            <v>0.09</v>
          </cell>
          <cell r="K214">
            <v>2.9</v>
          </cell>
          <cell r="L214">
            <v>0.09</v>
          </cell>
          <cell r="M214">
            <v>0.09</v>
          </cell>
          <cell r="N214">
            <v>2.81</v>
          </cell>
          <cell r="O214">
            <v>0.09</v>
          </cell>
        </row>
        <row r="215">
          <cell r="A215">
            <v>650753</v>
          </cell>
          <cell r="B215" t="str">
            <v>*********</v>
          </cell>
          <cell r="C215" t="str">
            <v>*********</v>
          </cell>
          <cell r="D215" t="str">
            <v>*********</v>
          </cell>
          <cell r="E215" t="str">
            <v>*********</v>
          </cell>
          <cell r="F215" t="str">
            <v>*********</v>
          </cell>
          <cell r="G215" t="str">
            <v>*********</v>
          </cell>
          <cell r="I215">
            <v>502002</v>
          </cell>
          <cell r="J215">
            <v>2.81</v>
          </cell>
          <cell r="K215">
            <v>2.9</v>
          </cell>
          <cell r="L215">
            <v>0.09</v>
          </cell>
          <cell r="M215">
            <v>2.81</v>
          </cell>
          <cell r="O215">
            <v>2.9</v>
          </cell>
        </row>
        <row r="216">
          <cell r="A216">
            <v>650999</v>
          </cell>
          <cell r="B216" t="str">
            <v>*********</v>
          </cell>
          <cell r="C216" t="str">
            <v>*********</v>
          </cell>
          <cell r="D216" t="str">
            <v>*********</v>
          </cell>
          <cell r="E216" t="str">
            <v>*********</v>
          </cell>
          <cell r="F216" t="str">
            <v>*********</v>
          </cell>
          <cell r="G216" t="str">
            <v>*********</v>
          </cell>
          <cell r="I216">
            <v>502200</v>
          </cell>
          <cell r="J216">
            <v>2200</v>
          </cell>
          <cell r="K216">
            <v>2.9</v>
          </cell>
          <cell r="N216">
            <v>2.9</v>
          </cell>
        </row>
        <row r="217">
          <cell r="A217">
            <v>651000</v>
          </cell>
          <cell r="B217">
            <v>1000</v>
          </cell>
          <cell r="C217">
            <v>0.94</v>
          </cell>
          <cell r="D217">
            <v>0.94</v>
          </cell>
          <cell r="E217">
            <v>502201</v>
          </cell>
          <cell r="F217">
            <v>0.94</v>
          </cell>
          <cell r="G217">
            <v>0.09</v>
          </cell>
          <cell r="I217">
            <v>502201</v>
          </cell>
          <cell r="J217">
            <v>0.09</v>
          </cell>
          <cell r="K217">
            <v>3.11</v>
          </cell>
          <cell r="L217">
            <v>0.09</v>
          </cell>
          <cell r="M217">
            <v>0.09</v>
          </cell>
          <cell r="N217">
            <v>3.02</v>
          </cell>
          <cell r="O217">
            <v>0.09</v>
          </cell>
        </row>
        <row r="218">
          <cell r="A218">
            <v>651001</v>
          </cell>
          <cell r="B218">
            <v>1.03</v>
          </cell>
          <cell r="C218">
            <v>1.03</v>
          </cell>
          <cell r="D218">
            <v>0.24</v>
          </cell>
          <cell r="E218">
            <v>0.24</v>
          </cell>
          <cell r="F218">
            <v>0.79</v>
          </cell>
          <cell r="G218">
            <v>0.24</v>
          </cell>
          <cell r="I218">
            <v>502202</v>
          </cell>
          <cell r="J218">
            <v>3.11</v>
          </cell>
          <cell r="K218">
            <v>3.11</v>
          </cell>
          <cell r="L218">
            <v>0.09</v>
          </cell>
          <cell r="M218">
            <v>3.02</v>
          </cell>
          <cell r="O218">
            <v>3.11</v>
          </cell>
        </row>
        <row r="219">
          <cell r="A219">
            <v>651002</v>
          </cell>
          <cell r="B219">
            <v>1.03</v>
          </cell>
          <cell r="C219">
            <v>1.03</v>
          </cell>
          <cell r="D219">
            <v>0.24</v>
          </cell>
          <cell r="E219">
            <v>0.79</v>
          </cell>
          <cell r="F219">
            <v>502300</v>
          </cell>
          <cell r="G219">
            <v>1.03</v>
          </cell>
          <cell r="I219">
            <v>502300</v>
          </cell>
          <cell r="J219">
            <v>2300</v>
          </cell>
          <cell r="K219">
            <v>3.11</v>
          </cell>
          <cell r="N219">
            <v>3.11</v>
          </cell>
        </row>
        <row r="220">
          <cell r="A220">
            <v>651003</v>
          </cell>
          <cell r="B220" t="str">
            <v>*********</v>
          </cell>
          <cell r="C220" t="str">
            <v>*********</v>
          </cell>
          <cell r="D220" t="str">
            <v>*********</v>
          </cell>
          <cell r="E220" t="str">
            <v>*********</v>
          </cell>
          <cell r="F220" t="str">
            <v>*********</v>
          </cell>
          <cell r="G220" t="str">
            <v>*********</v>
          </cell>
          <cell r="I220">
            <v>502301</v>
          </cell>
          <cell r="J220">
            <v>3.22</v>
          </cell>
          <cell r="K220">
            <v>3.31</v>
          </cell>
          <cell r="L220">
            <v>0.09</v>
          </cell>
          <cell r="M220">
            <v>0.09</v>
          </cell>
          <cell r="N220">
            <v>3.22</v>
          </cell>
          <cell r="O220">
            <v>0.09</v>
          </cell>
        </row>
        <row r="221">
          <cell r="A221">
            <v>651199</v>
          </cell>
          <cell r="B221" t="str">
            <v>*********</v>
          </cell>
          <cell r="C221" t="str">
            <v>*********</v>
          </cell>
          <cell r="D221" t="str">
            <v>*********</v>
          </cell>
          <cell r="E221" t="str">
            <v>*********</v>
          </cell>
          <cell r="F221" t="str">
            <v>*********</v>
          </cell>
          <cell r="G221" t="str">
            <v>*********</v>
          </cell>
          <cell r="I221">
            <v>502302</v>
          </cell>
          <cell r="J221">
            <v>3.22</v>
          </cell>
          <cell r="K221">
            <v>3.31</v>
          </cell>
          <cell r="L221">
            <v>0.09</v>
          </cell>
          <cell r="M221">
            <v>3.22</v>
          </cell>
          <cell r="O221">
            <v>3.31</v>
          </cell>
        </row>
        <row r="222">
          <cell r="A222">
            <v>651200</v>
          </cell>
          <cell r="B222">
            <v>1200</v>
          </cell>
          <cell r="C222">
            <v>1.1200000000000001</v>
          </cell>
          <cell r="D222">
            <v>1.1200000000000001</v>
          </cell>
          <cell r="E222">
            <v>502400</v>
          </cell>
          <cell r="F222">
            <v>1.1200000000000001</v>
          </cell>
          <cell r="G222">
            <v>3.31</v>
          </cell>
          <cell r="I222">
            <v>502400</v>
          </cell>
          <cell r="J222">
            <v>2400</v>
          </cell>
          <cell r="K222">
            <v>3.31</v>
          </cell>
          <cell r="N222">
            <v>3.31</v>
          </cell>
        </row>
        <row r="223">
          <cell r="A223">
            <v>651201</v>
          </cell>
          <cell r="B223">
            <v>1.21</v>
          </cell>
          <cell r="C223">
            <v>1.21</v>
          </cell>
          <cell r="D223">
            <v>0.24</v>
          </cell>
          <cell r="E223">
            <v>0.24</v>
          </cell>
          <cell r="F223">
            <v>0.97</v>
          </cell>
          <cell r="G223">
            <v>0.24</v>
          </cell>
          <cell r="I223">
            <v>502401</v>
          </cell>
          <cell r="J223">
            <v>0.09</v>
          </cell>
          <cell r="K223">
            <v>3.53</v>
          </cell>
          <cell r="L223">
            <v>0.09</v>
          </cell>
          <cell r="M223">
            <v>0.09</v>
          </cell>
          <cell r="N223">
            <v>3.44</v>
          </cell>
          <cell r="O223">
            <v>0.09</v>
          </cell>
        </row>
        <row r="224">
          <cell r="A224">
            <v>651202</v>
          </cell>
          <cell r="B224">
            <v>1.21</v>
          </cell>
          <cell r="C224">
            <v>1.21</v>
          </cell>
          <cell r="D224">
            <v>0.24</v>
          </cell>
          <cell r="E224">
            <v>0.97</v>
          </cell>
          <cell r="F224">
            <v>502402</v>
          </cell>
          <cell r="G224">
            <v>1.21</v>
          </cell>
          <cell r="I224">
            <v>502402</v>
          </cell>
          <cell r="J224">
            <v>3.53</v>
          </cell>
          <cell r="K224">
            <v>3.53</v>
          </cell>
          <cell r="L224">
            <v>0.09</v>
          </cell>
          <cell r="M224">
            <v>3.44</v>
          </cell>
          <cell r="O224">
            <v>3.53</v>
          </cell>
        </row>
        <row r="225">
          <cell r="A225">
            <v>651203</v>
          </cell>
          <cell r="B225" t="str">
            <v>*********</v>
          </cell>
          <cell r="C225" t="str">
            <v>*********</v>
          </cell>
          <cell r="D225" t="str">
            <v>*********</v>
          </cell>
          <cell r="E225" t="str">
            <v>*********</v>
          </cell>
          <cell r="F225" t="str">
            <v>*********</v>
          </cell>
          <cell r="G225" t="str">
            <v>*********</v>
          </cell>
          <cell r="I225">
            <v>502500</v>
          </cell>
          <cell r="J225">
            <v>2500</v>
          </cell>
          <cell r="K225">
            <v>3.53</v>
          </cell>
          <cell r="N225">
            <v>3.53</v>
          </cell>
        </row>
        <row r="226">
          <cell r="B226" t="str">
            <v>75A</v>
          </cell>
          <cell r="C226" t="str">
            <v>掘削（砂無）</v>
          </cell>
          <cell r="D226">
            <v>502501</v>
          </cell>
          <cell r="E226">
            <v>3.74</v>
          </cell>
          <cell r="F226">
            <v>0.09</v>
          </cell>
          <cell r="G226">
            <v>3.65</v>
          </cell>
          <cell r="I226">
            <v>502501</v>
          </cell>
          <cell r="J226">
            <v>0.09</v>
          </cell>
          <cell r="K226">
            <v>3.74</v>
          </cell>
          <cell r="L226">
            <v>0.09</v>
          </cell>
          <cell r="M226">
            <v>0.09</v>
          </cell>
          <cell r="N226">
            <v>3.65</v>
          </cell>
          <cell r="O226">
            <v>0.09</v>
          </cell>
        </row>
        <row r="227">
          <cell r="B227" t="str">
            <v>土かぶり</v>
          </cell>
          <cell r="C227" t="str">
            <v>掘削（砂有）</v>
          </cell>
          <cell r="D227" t="str">
            <v>保護砂</v>
          </cell>
          <cell r="E227" t="str">
            <v>砕石埋戻</v>
          </cell>
          <cell r="F227" t="str">
            <v>埋戻し</v>
          </cell>
          <cell r="G227" t="str">
            <v>残土処分</v>
          </cell>
          <cell r="I227">
            <v>502502</v>
          </cell>
          <cell r="J227">
            <v>0.09</v>
          </cell>
          <cell r="K227">
            <v>3.74</v>
          </cell>
          <cell r="L227">
            <v>0.09</v>
          </cell>
          <cell r="M227">
            <v>3.65</v>
          </cell>
          <cell r="O227">
            <v>3.74</v>
          </cell>
        </row>
        <row r="228">
          <cell r="A228">
            <v>750299</v>
          </cell>
          <cell r="B228" t="str">
            <v>*********</v>
          </cell>
          <cell r="C228" t="str">
            <v>*********</v>
          </cell>
          <cell r="D228" t="str">
            <v>*********</v>
          </cell>
          <cell r="E228" t="str">
            <v>*********</v>
          </cell>
          <cell r="F228" t="str">
            <v>*********</v>
          </cell>
          <cell r="G228" t="str">
            <v>*********</v>
          </cell>
          <cell r="I228">
            <v>502600</v>
          </cell>
          <cell r="J228">
            <v>2600</v>
          </cell>
          <cell r="K228">
            <v>3.74</v>
          </cell>
          <cell r="N228">
            <v>3.74</v>
          </cell>
        </row>
        <row r="229">
          <cell r="A229">
            <v>750300</v>
          </cell>
          <cell r="B229">
            <v>300</v>
          </cell>
          <cell r="C229">
            <v>0.19</v>
          </cell>
          <cell r="D229">
            <v>0.19</v>
          </cell>
          <cell r="E229">
            <v>502601</v>
          </cell>
          <cell r="F229">
            <v>0.19</v>
          </cell>
          <cell r="G229">
            <v>0.09</v>
          </cell>
          <cell r="I229">
            <v>502601</v>
          </cell>
          <cell r="J229">
            <v>0.09</v>
          </cell>
          <cell r="K229">
            <v>3.97</v>
          </cell>
          <cell r="L229">
            <v>0.09</v>
          </cell>
          <cell r="M229">
            <v>0.09</v>
          </cell>
          <cell r="N229">
            <v>3.88</v>
          </cell>
          <cell r="O229">
            <v>0.09</v>
          </cell>
        </row>
        <row r="230">
          <cell r="A230">
            <v>750301</v>
          </cell>
          <cell r="B230">
            <v>0.24</v>
          </cell>
          <cell r="C230">
            <v>0.24</v>
          </cell>
          <cell r="D230">
            <v>0.14000000000000001</v>
          </cell>
          <cell r="E230">
            <v>0.14000000000000001</v>
          </cell>
          <cell r="F230">
            <v>0.1</v>
          </cell>
          <cell r="G230">
            <v>0.14000000000000001</v>
          </cell>
          <cell r="I230">
            <v>502602</v>
          </cell>
          <cell r="J230">
            <v>3.97</v>
          </cell>
          <cell r="K230">
            <v>3.97</v>
          </cell>
          <cell r="L230">
            <v>0.09</v>
          </cell>
          <cell r="M230">
            <v>3.88</v>
          </cell>
          <cell r="O230">
            <v>3.97</v>
          </cell>
        </row>
        <row r="231">
          <cell r="A231">
            <v>750302</v>
          </cell>
          <cell r="B231">
            <v>0.24</v>
          </cell>
          <cell r="C231">
            <v>0.24</v>
          </cell>
          <cell r="D231">
            <v>0.14000000000000001</v>
          </cell>
          <cell r="E231">
            <v>0.1</v>
          </cell>
          <cell r="F231">
            <v>502700</v>
          </cell>
          <cell r="G231">
            <v>0.24</v>
          </cell>
          <cell r="I231">
            <v>502700</v>
          </cell>
          <cell r="J231">
            <v>2700</v>
          </cell>
          <cell r="K231">
            <v>3.97</v>
          </cell>
          <cell r="N231">
            <v>3.97</v>
          </cell>
        </row>
        <row r="232">
          <cell r="A232">
            <v>750303</v>
          </cell>
          <cell r="B232" t="str">
            <v>*********</v>
          </cell>
          <cell r="C232" t="str">
            <v>*********</v>
          </cell>
          <cell r="D232" t="str">
            <v>*********</v>
          </cell>
          <cell r="E232" t="str">
            <v>*********</v>
          </cell>
          <cell r="F232" t="str">
            <v>*********</v>
          </cell>
          <cell r="G232" t="str">
            <v>*********</v>
          </cell>
          <cell r="I232">
            <v>502701</v>
          </cell>
          <cell r="J232">
            <v>4.1100000000000003</v>
          </cell>
          <cell r="K232">
            <v>4.2</v>
          </cell>
          <cell r="L232">
            <v>0.09</v>
          </cell>
          <cell r="M232">
            <v>0.09</v>
          </cell>
          <cell r="N232">
            <v>4.1100000000000003</v>
          </cell>
          <cell r="O232">
            <v>0.09</v>
          </cell>
        </row>
        <row r="233">
          <cell r="A233">
            <v>750449</v>
          </cell>
          <cell r="B233" t="str">
            <v>*********</v>
          </cell>
          <cell r="C233" t="str">
            <v>*********</v>
          </cell>
          <cell r="D233" t="str">
            <v>*********</v>
          </cell>
          <cell r="E233" t="str">
            <v>*********</v>
          </cell>
          <cell r="F233" t="str">
            <v>*********</v>
          </cell>
          <cell r="G233" t="str">
            <v>*********</v>
          </cell>
          <cell r="I233">
            <v>502702</v>
          </cell>
          <cell r="J233">
            <v>4.1100000000000003</v>
          </cell>
          <cell r="K233">
            <v>4.2</v>
          </cell>
          <cell r="L233">
            <v>0.09</v>
          </cell>
          <cell r="M233">
            <v>4.1100000000000003</v>
          </cell>
          <cell r="O233">
            <v>4.2</v>
          </cell>
        </row>
        <row r="234">
          <cell r="A234">
            <v>750450</v>
          </cell>
          <cell r="B234">
            <v>450</v>
          </cell>
          <cell r="C234">
            <v>0.26</v>
          </cell>
          <cell r="D234">
            <v>0.26</v>
          </cell>
          <cell r="E234">
            <v>502800</v>
          </cell>
          <cell r="F234">
            <v>0.26</v>
          </cell>
          <cell r="G234">
            <v>4.2</v>
          </cell>
          <cell r="I234">
            <v>502800</v>
          </cell>
          <cell r="J234">
            <v>2800</v>
          </cell>
          <cell r="K234">
            <v>4.2</v>
          </cell>
          <cell r="N234">
            <v>4.2</v>
          </cell>
        </row>
        <row r="235">
          <cell r="A235">
            <v>750451</v>
          </cell>
          <cell r="B235">
            <v>0.31</v>
          </cell>
          <cell r="C235">
            <v>0.31</v>
          </cell>
          <cell r="D235">
            <v>0.14000000000000001</v>
          </cell>
          <cell r="E235">
            <v>0.14000000000000001</v>
          </cell>
          <cell r="F235">
            <v>0.17</v>
          </cell>
          <cell r="G235">
            <v>0.14000000000000001</v>
          </cell>
          <cell r="I235">
            <v>502801</v>
          </cell>
          <cell r="J235">
            <v>0.09</v>
          </cell>
          <cell r="K235">
            <v>4.4400000000000004</v>
          </cell>
          <cell r="L235">
            <v>0.09</v>
          </cell>
          <cell r="M235">
            <v>0.09</v>
          </cell>
          <cell r="N235">
            <v>4.3499999999999996</v>
          </cell>
          <cell r="O235">
            <v>0.09</v>
          </cell>
        </row>
        <row r="236">
          <cell r="A236">
            <v>750452</v>
          </cell>
          <cell r="B236">
            <v>0.31</v>
          </cell>
          <cell r="C236">
            <v>0.31</v>
          </cell>
          <cell r="D236">
            <v>0.14000000000000001</v>
          </cell>
          <cell r="E236">
            <v>0.17</v>
          </cell>
          <cell r="F236">
            <v>502802</v>
          </cell>
          <cell r="G236">
            <v>0.31</v>
          </cell>
          <cell r="I236">
            <v>502802</v>
          </cell>
          <cell r="J236">
            <v>4.4400000000000004</v>
          </cell>
          <cell r="K236">
            <v>4.4400000000000004</v>
          </cell>
          <cell r="L236">
            <v>0.09</v>
          </cell>
          <cell r="M236">
            <v>4.3499999999999996</v>
          </cell>
          <cell r="O236">
            <v>4.4400000000000004</v>
          </cell>
        </row>
        <row r="237">
          <cell r="A237">
            <v>750453</v>
          </cell>
          <cell r="B237" t="str">
            <v>*********</v>
          </cell>
          <cell r="C237" t="str">
            <v>*********</v>
          </cell>
          <cell r="D237" t="str">
            <v>*********</v>
          </cell>
          <cell r="E237" t="str">
            <v>*********</v>
          </cell>
          <cell r="F237" t="str">
            <v>*********</v>
          </cell>
          <cell r="G237" t="str">
            <v>*********</v>
          </cell>
          <cell r="I237">
            <v>502803</v>
          </cell>
          <cell r="J237" t="str">
            <v>*********</v>
          </cell>
          <cell r="K237" t="str">
            <v>*********</v>
          </cell>
          <cell r="L237" t="str">
            <v>*********</v>
          </cell>
          <cell r="M237" t="str">
            <v>*********</v>
          </cell>
          <cell r="N237" t="str">
            <v>*********</v>
          </cell>
          <cell r="O237" t="str">
            <v>*********</v>
          </cell>
        </row>
        <row r="238">
          <cell r="A238">
            <v>750599</v>
          </cell>
          <cell r="B238" t="str">
            <v>*********</v>
          </cell>
          <cell r="C238" t="str">
            <v>*********</v>
          </cell>
          <cell r="D238" t="str">
            <v>*********</v>
          </cell>
          <cell r="E238" t="str">
            <v>*********</v>
          </cell>
          <cell r="F238" t="str">
            <v>*********</v>
          </cell>
          <cell r="G238" t="str">
            <v>*********</v>
          </cell>
          <cell r="I238" t="str">
            <v>掘削（砂無）</v>
          </cell>
          <cell r="J238" t="str">
            <v>VP-65A</v>
          </cell>
          <cell r="K238" t="str">
            <v>掘削（砂無）</v>
          </cell>
        </row>
        <row r="239">
          <cell r="A239">
            <v>750600</v>
          </cell>
          <cell r="B239">
            <v>600</v>
          </cell>
          <cell r="C239">
            <v>0.34</v>
          </cell>
          <cell r="D239">
            <v>0.34</v>
          </cell>
          <cell r="E239" t="str">
            <v>管底</v>
          </cell>
          <cell r="F239">
            <v>0.34</v>
          </cell>
          <cell r="G239" t="str">
            <v>砂180ﾟ</v>
          </cell>
          <cell r="I239" t="str">
            <v>埋戻し</v>
          </cell>
          <cell r="J239" t="str">
            <v>管底</v>
          </cell>
          <cell r="K239" t="str">
            <v>掘削（砂有）</v>
          </cell>
          <cell r="L239" t="str">
            <v>砂180ﾟ</v>
          </cell>
          <cell r="M239" t="str">
            <v>砕石埋戻</v>
          </cell>
          <cell r="N239" t="str">
            <v>埋戻し</v>
          </cell>
          <cell r="O239" t="str">
            <v>残土処分</v>
          </cell>
        </row>
        <row r="240">
          <cell r="A240">
            <v>750601</v>
          </cell>
          <cell r="B240">
            <v>0.39</v>
          </cell>
          <cell r="C240">
            <v>0.39</v>
          </cell>
          <cell r="D240">
            <v>0.14000000000000001</v>
          </cell>
          <cell r="E240">
            <v>0.14000000000000001</v>
          </cell>
          <cell r="F240">
            <v>0.25</v>
          </cell>
          <cell r="G240">
            <v>0.14000000000000001</v>
          </cell>
          <cell r="I240">
            <v>650299</v>
          </cell>
          <cell r="J240" t="str">
            <v>*********</v>
          </cell>
          <cell r="K240" t="str">
            <v>*********</v>
          </cell>
          <cell r="L240" t="str">
            <v>*********</v>
          </cell>
          <cell r="M240" t="str">
            <v>*********</v>
          </cell>
          <cell r="N240" t="str">
            <v>*********</v>
          </cell>
          <cell r="O240" t="str">
            <v>*********</v>
          </cell>
        </row>
        <row r="241">
          <cell r="A241">
            <v>750602</v>
          </cell>
          <cell r="B241">
            <v>0.39</v>
          </cell>
          <cell r="C241">
            <v>0.39</v>
          </cell>
          <cell r="D241">
            <v>0.14000000000000001</v>
          </cell>
          <cell r="E241">
            <v>0.25</v>
          </cell>
          <cell r="F241">
            <v>650300</v>
          </cell>
          <cell r="G241">
            <v>0.39</v>
          </cell>
          <cell r="I241">
            <v>650300</v>
          </cell>
          <cell r="J241">
            <v>300</v>
          </cell>
          <cell r="K241">
            <v>0.14000000000000001</v>
          </cell>
          <cell r="N241">
            <v>0.14000000000000001</v>
          </cell>
        </row>
        <row r="242">
          <cell r="A242">
            <v>750603</v>
          </cell>
          <cell r="B242" t="str">
            <v>*********</v>
          </cell>
          <cell r="C242" t="str">
            <v>*********</v>
          </cell>
          <cell r="D242" t="str">
            <v>*********</v>
          </cell>
          <cell r="E242" t="str">
            <v>*********</v>
          </cell>
          <cell r="F242" t="str">
            <v>*********</v>
          </cell>
          <cell r="G242" t="str">
            <v>*********</v>
          </cell>
          <cell r="I242">
            <v>650301</v>
          </cell>
          <cell r="J242">
            <v>0.12</v>
          </cell>
          <cell r="K242">
            <v>0.19</v>
          </cell>
          <cell r="L242">
            <v>7.0000000000000007E-2</v>
          </cell>
          <cell r="M242">
            <v>7.0000000000000007E-2</v>
          </cell>
          <cell r="N242">
            <v>0.12</v>
          </cell>
          <cell r="O242">
            <v>7.0000000000000007E-2</v>
          </cell>
        </row>
        <row r="243">
          <cell r="A243">
            <v>750749</v>
          </cell>
          <cell r="B243" t="str">
            <v>*********</v>
          </cell>
          <cell r="C243" t="str">
            <v>*********</v>
          </cell>
          <cell r="D243" t="str">
            <v>*********</v>
          </cell>
          <cell r="E243" t="str">
            <v>*********</v>
          </cell>
          <cell r="F243" t="str">
            <v>*********</v>
          </cell>
          <cell r="G243" t="str">
            <v>*********</v>
          </cell>
          <cell r="I243">
            <v>650302</v>
          </cell>
          <cell r="J243">
            <v>0.12</v>
          </cell>
          <cell r="K243">
            <v>0.19</v>
          </cell>
          <cell r="L243">
            <v>7.0000000000000007E-2</v>
          </cell>
          <cell r="M243">
            <v>0.12</v>
          </cell>
          <cell r="O243">
            <v>0.19</v>
          </cell>
        </row>
        <row r="244">
          <cell r="A244">
            <v>750750</v>
          </cell>
          <cell r="B244">
            <v>750</v>
          </cell>
          <cell r="C244">
            <v>0.41</v>
          </cell>
          <cell r="D244">
            <v>0.41</v>
          </cell>
          <cell r="E244">
            <v>650350</v>
          </cell>
          <cell r="F244">
            <v>0.41</v>
          </cell>
          <cell r="G244">
            <v>0.17</v>
          </cell>
          <cell r="I244">
            <v>650350</v>
          </cell>
          <cell r="J244">
            <v>350</v>
          </cell>
          <cell r="K244">
            <v>0.17</v>
          </cell>
          <cell r="N244">
            <v>0.17</v>
          </cell>
        </row>
        <row r="245">
          <cell r="A245">
            <v>750751</v>
          </cell>
          <cell r="B245">
            <v>0.46</v>
          </cell>
          <cell r="C245">
            <v>0.46</v>
          </cell>
          <cell r="D245">
            <v>0.14000000000000001</v>
          </cell>
          <cell r="E245">
            <v>0.14000000000000001</v>
          </cell>
          <cell r="F245">
            <v>0.32</v>
          </cell>
          <cell r="G245">
            <v>0.14000000000000001</v>
          </cell>
          <cell r="I245">
            <v>650351</v>
          </cell>
          <cell r="J245">
            <v>7.0000000000000007E-2</v>
          </cell>
          <cell r="K245">
            <v>0.21</v>
          </cell>
          <cell r="L245">
            <v>7.0000000000000007E-2</v>
          </cell>
          <cell r="M245">
            <v>7.0000000000000007E-2</v>
          </cell>
          <cell r="N245">
            <v>0.14000000000000001</v>
          </cell>
          <cell r="O245">
            <v>7.0000000000000007E-2</v>
          </cell>
        </row>
        <row r="246">
          <cell r="A246">
            <v>750752</v>
          </cell>
          <cell r="B246">
            <v>0.46</v>
          </cell>
          <cell r="C246">
            <v>0.46</v>
          </cell>
          <cell r="D246">
            <v>0.14000000000000001</v>
          </cell>
          <cell r="E246">
            <v>0.32</v>
          </cell>
          <cell r="F246">
            <v>650352</v>
          </cell>
          <cell r="G246">
            <v>0.46</v>
          </cell>
          <cell r="I246">
            <v>650352</v>
          </cell>
          <cell r="J246">
            <v>0.21</v>
          </cell>
          <cell r="K246">
            <v>0.21</v>
          </cell>
          <cell r="L246">
            <v>7.0000000000000007E-2</v>
          </cell>
          <cell r="M246">
            <v>0.14000000000000001</v>
          </cell>
          <cell r="O246">
            <v>0.21</v>
          </cell>
        </row>
        <row r="247">
          <cell r="A247">
            <v>750753</v>
          </cell>
          <cell r="B247" t="str">
            <v>*********</v>
          </cell>
          <cell r="C247" t="str">
            <v>*********</v>
          </cell>
          <cell r="D247" t="str">
            <v>*********</v>
          </cell>
          <cell r="E247" t="str">
            <v>*********</v>
          </cell>
          <cell r="F247" t="str">
            <v>*********</v>
          </cell>
          <cell r="G247" t="str">
            <v>*********</v>
          </cell>
          <cell r="I247">
            <v>650400</v>
          </cell>
          <cell r="J247">
            <v>400</v>
          </cell>
          <cell r="K247">
            <v>0.19</v>
          </cell>
          <cell r="N247">
            <v>0.19</v>
          </cell>
        </row>
        <row r="248">
          <cell r="A248">
            <v>7500999</v>
          </cell>
          <cell r="B248" t="str">
            <v>*********</v>
          </cell>
          <cell r="C248" t="str">
            <v>*********</v>
          </cell>
          <cell r="D248" t="str">
            <v>*********</v>
          </cell>
          <cell r="E248" t="str">
            <v>*********</v>
          </cell>
          <cell r="F248" t="str">
            <v>*********</v>
          </cell>
          <cell r="G248" t="str">
            <v>*********</v>
          </cell>
          <cell r="I248">
            <v>650401</v>
          </cell>
          <cell r="J248">
            <v>0.17</v>
          </cell>
          <cell r="K248">
            <v>0.24</v>
          </cell>
          <cell r="L248">
            <v>7.0000000000000007E-2</v>
          </cell>
          <cell r="M248">
            <v>7.0000000000000007E-2</v>
          </cell>
          <cell r="N248">
            <v>0.17</v>
          </cell>
          <cell r="O248">
            <v>7.0000000000000007E-2</v>
          </cell>
        </row>
        <row r="249">
          <cell r="A249">
            <v>751000</v>
          </cell>
          <cell r="B249">
            <v>1000</v>
          </cell>
          <cell r="C249">
            <v>0.97</v>
          </cell>
          <cell r="D249">
            <v>0.97</v>
          </cell>
          <cell r="E249">
            <v>650402</v>
          </cell>
          <cell r="F249">
            <v>0.97</v>
          </cell>
          <cell r="G249">
            <v>7.0000000000000007E-2</v>
          </cell>
          <cell r="I249">
            <v>650402</v>
          </cell>
          <cell r="J249">
            <v>7.0000000000000007E-2</v>
          </cell>
          <cell r="K249">
            <v>0.24</v>
          </cell>
          <cell r="L249">
            <v>7.0000000000000007E-2</v>
          </cell>
          <cell r="M249">
            <v>0.17</v>
          </cell>
          <cell r="O249">
            <v>0.24</v>
          </cell>
        </row>
        <row r="250">
          <cell r="A250">
            <v>751001</v>
          </cell>
          <cell r="B250">
            <v>1.06</v>
          </cell>
          <cell r="C250">
            <v>1.06</v>
          </cell>
          <cell r="D250">
            <v>0.26</v>
          </cell>
          <cell r="E250">
            <v>0.26</v>
          </cell>
          <cell r="F250">
            <v>0.8</v>
          </cell>
          <cell r="G250">
            <v>0.26</v>
          </cell>
          <cell r="I250">
            <v>650450</v>
          </cell>
          <cell r="J250">
            <v>450</v>
          </cell>
          <cell r="K250">
            <v>0.21</v>
          </cell>
          <cell r="N250">
            <v>0.21</v>
          </cell>
        </row>
        <row r="251">
          <cell r="A251">
            <v>751002</v>
          </cell>
          <cell r="B251">
            <v>1.06</v>
          </cell>
          <cell r="C251">
            <v>1.06</v>
          </cell>
          <cell r="D251">
            <v>0.26</v>
          </cell>
          <cell r="E251">
            <v>0.8</v>
          </cell>
          <cell r="F251">
            <v>650451</v>
          </cell>
          <cell r="G251">
            <v>1.06</v>
          </cell>
          <cell r="I251">
            <v>650451</v>
          </cell>
          <cell r="J251">
            <v>7.0000000000000007E-2</v>
          </cell>
          <cell r="K251">
            <v>0.26</v>
          </cell>
          <cell r="L251">
            <v>7.0000000000000007E-2</v>
          </cell>
          <cell r="M251">
            <v>7.0000000000000007E-2</v>
          </cell>
          <cell r="N251">
            <v>0.19</v>
          </cell>
          <cell r="O251">
            <v>7.0000000000000007E-2</v>
          </cell>
        </row>
        <row r="252">
          <cell r="A252">
            <v>751003</v>
          </cell>
          <cell r="B252" t="str">
            <v>*********</v>
          </cell>
          <cell r="C252" t="str">
            <v>*********</v>
          </cell>
          <cell r="D252" t="str">
            <v>*********</v>
          </cell>
          <cell r="E252" t="str">
            <v>*********</v>
          </cell>
          <cell r="F252" t="str">
            <v>*********</v>
          </cell>
          <cell r="G252" t="str">
            <v>*********</v>
          </cell>
          <cell r="I252">
            <v>650452</v>
          </cell>
          <cell r="J252">
            <v>0.19</v>
          </cell>
          <cell r="K252">
            <v>0.26</v>
          </cell>
          <cell r="L252">
            <v>7.0000000000000007E-2</v>
          </cell>
          <cell r="M252">
            <v>0.19</v>
          </cell>
          <cell r="O252">
            <v>0.26</v>
          </cell>
        </row>
        <row r="253">
          <cell r="A253">
            <v>751199</v>
          </cell>
          <cell r="B253" t="str">
            <v>*********</v>
          </cell>
          <cell r="C253" t="str">
            <v>*********</v>
          </cell>
          <cell r="D253" t="str">
            <v>*********</v>
          </cell>
          <cell r="E253" t="str">
            <v>*********</v>
          </cell>
          <cell r="F253" t="str">
            <v>*********</v>
          </cell>
          <cell r="G253" t="str">
            <v>*********</v>
          </cell>
          <cell r="I253">
            <v>650500</v>
          </cell>
          <cell r="J253">
            <v>500</v>
          </cell>
          <cell r="K253">
            <v>0.24</v>
          </cell>
          <cell r="N253">
            <v>0.24</v>
          </cell>
        </row>
        <row r="254">
          <cell r="A254">
            <v>751200</v>
          </cell>
          <cell r="B254">
            <v>1200</v>
          </cell>
          <cell r="C254">
            <v>1.1499999999999999</v>
          </cell>
          <cell r="D254">
            <v>1.1499999999999999</v>
          </cell>
          <cell r="E254">
            <v>650501</v>
          </cell>
          <cell r="F254">
            <v>1.1499999999999999</v>
          </cell>
          <cell r="G254">
            <v>7.0000000000000007E-2</v>
          </cell>
          <cell r="I254">
            <v>650501</v>
          </cell>
          <cell r="J254">
            <v>7.0000000000000007E-2</v>
          </cell>
          <cell r="K254">
            <v>0.28999999999999998</v>
          </cell>
          <cell r="L254">
            <v>7.0000000000000007E-2</v>
          </cell>
          <cell r="M254">
            <v>7.0000000000000007E-2</v>
          </cell>
          <cell r="N254">
            <v>0.22</v>
          </cell>
          <cell r="O254">
            <v>7.0000000000000007E-2</v>
          </cell>
        </row>
        <row r="255">
          <cell r="A255">
            <v>751201</v>
          </cell>
          <cell r="B255">
            <v>1.23</v>
          </cell>
          <cell r="C255">
            <v>1.23</v>
          </cell>
          <cell r="D255">
            <v>0.26</v>
          </cell>
          <cell r="E255">
            <v>0.26</v>
          </cell>
          <cell r="F255">
            <v>0.97</v>
          </cell>
          <cell r="G255">
            <v>0.26</v>
          </cell>
          <cell r="I255">
            <v>650502</v>
          </cell>
          <cell r="J255">
            <v>0.28999999999999998</v>
          </cell>
          <cell r="K255">
            <v>0.28999999999999998</v>
          </cell>
          <cell r="L255">
            <v>7.0000000000000007E-2</v>
          </cell>
          <cell r="M255">
            <v>0.22</v>
          </cell>
          <cell r="O255">
            <v>0.28999999999999998</v>
          </cell>
        </row>
        <row r="256">
          <cell r="A256">
            <v>751202</v>
          </cell>
          <cell r="B256">
            <v>1.23</v>
          </cell>
          <cell r="C256">
            <v>1.23</v>
          </cell>
          <cell r="D256">
            <v>0.26</v>
          </cell>
          <cell r="E256">
            <v>0.97</v>
          </cell>
          <cell r="F256">
            <v>650550</v>
          </cell>
          <cell r="G256">
            <v>1.23</v>
          </cell>
          <cell r="I256">
            <v>650550</v>
          </cell>
          <cell r="J256">
            <v>550</v>
          </cell>
          <cell r="K256">
            <v>0.26</v>
          </cell>
          <cell r="N256">
            <v>0.26</v>
          </cell>
        </row>
        <row r="257">
          <cell r="A257">
            <v>751203</v>
          </cell>
          <cell r="B257" t="str">
            <v>*********</v>
          </cell>
          <cell r="C257" t="str">
            <v>*********</v>
          </cell>
          <cell r="D257" t="str">
            <v>*********</v>
          </cell>
          <cell r="E257" t="str">
            <v>*********</v>
          </cell>
          <cell r="F257" t="str">
            <v>*********</v>
          </cell>
          <cell r="G257" t="str">
            <v>*********</v>
          </cell>
          <cell r="I257">
            <v>650551</v>
          </cell>
          <cell r="J257">
            <v>0.24</v>
          </cell>
          <cell r="K257">
            <v>0.31</v>
          </cell>
          <cell r="L257">
            <v>7.0000000000000007E-2</v>
          </cell>
          <cell r="M257">
            <v>7.0000000000000007E-2</v>
          </cell>
          <cell r="N257">
            <v>0.24</v>
          </cell>
          <cell r="O257">
            <v>7.0000000000000007E-2</v>
          </cell>
        </row>
        <row r="258">
          <cell r="B258" t="str">
            <v>100A</v>
          </cell>
          <cell r="C258" t="str">
            <v>掘削（砂無）</v>
          </cell>
          <cell r="D258">
            <v>650552</v>
          </cell>
          <cell r="E258">
            <v>0.31</v>
          </cell>
          <cell r="F258">
            <v>7.0000000000000007E-2</v>
          </cell>
          <cell r="G258">
            <v>0.24</v>
          </cell>
          <cell r="I258">
            <v>650552</v>
          </cell>
          <cell r="J258">
            <v>7.0000000000000007E-2</v>
          </cell>
          <cell r="K258">
            <v>0.31</v>
          </cell>
          <cell r="L258">
            <v>7.0000000000000007E-2</v>
          </cell>
          <cell r="M258">
            <v>0.24</v>
          </cell>
          <cell r="O258">
            <v>0.31</v>
          </cell>
        </row>
        <row r="259">
          <cell r="B259" t="str">
            <v>土かぶり</v>
          </cell>
          <cell r="C259" t="str">
            <v>掘削（砂有）</v>
          </cell>
          <cell r="D259" t="str">
            <v>保護砂</v>
          </cell>
          <cell r="E259" t="str">
            <v>砕石埋戻</v>
          </cell>
          <cell r="F259" t="str">
            <v>埋戻し</v>
          </cell>
          <cell r="G259" t="str">
            <v>残土処分</v>
          </cell>
          <cell r="I259">
            <v>650600</v>
          </cell>
          <cell r="J259">
            <v>600</v>
          </cell>
          <cell r="K259">
            <v>0.28999999999999998</v>
          </cell>
          <cell r="N259">
            <v>0.28999999999999998</v>
          </cell>
        </row>
        <row r="260">
          <cell r="A260">
            <v>1000299</v>
          </cell>
          <cell r="B260" t="str">
            <v>*********</v>
          </cell>
          <cell r="C260" t="str">
            <v>*********</v>
          </cell>
          <cell r="D260" t="str">
            <v>*********</v>
          </cell>
          <cell r="E260" t="str">
            <v>*********</v>
          </cell>
          <cell r="F260" t="str">
            <v>*********</v>
          </cell>
          <cell r="G260" t="str">
            <v>*********</v>
          </cell>
          <cell r="I260">
            <v>650601</v>
          </cell>
          <cell r="J260">
            <v>0.26</v>
          </cell>
          <cell r="K260">
            <v>0.33</v>
          </cell>
          <cell r="L260">
            <v>7.0000000000000007E-2</v>
          </cell>
          <cell r="M260">
            <v>7.0000000000000007E-2</v>
          </cell>
          <cell r="N260">
            <v>0.26</v>
          </cell>
          <cell r="O260">
            <v>7.0000000000000007E-2</v>
          </cell>
        </row>
        <row r="261">
          <cell r="A261">
            <v>1000300</v>
          </cell>
          <cell r="B261">
            <v>300</v>
          </cell>
          <cell r="C261">
            <v>0.21</v>
          </cell>
          <cell r="D261">
            <v>0.21</v>
          </cell>
          <cell r="E261">
            <v>650602</v>
          </cell>
          <cell r="F261">
            <v>0.21</v>
          </cell>
          <cell r="G261">
            <v>7.0000000000000007E-2</v>
          </cell>
          <cell r="I261">
            <v>650602</v>
          </cell>
          <cell r="J261">
            <v>7.0000000000000007E-2</v>
          </cell>
          <cell r="K261">
            <v>0.33</v>
          </cell>
          <cell r="L261">
            <v>7.0000000000000007E-2</v>
          </cell>
          <cell r="M261">
            <v>0.26</v>
          </cell>
          <cell r="O261">
            <v>0.33</v>
          </cell>
        </row>
        <row r="262">
          <cell r="A262">
            <v>1000301</v>
          </cell>
          <cell r="B262">
            <v>0.26</v>
          </cell>
          <cell r="C262">
            <v>0.26</v>
          </cell>
          <cell r="D262">
            <v>0.16</v>
          </cell>
          <cell r="E262">
            <v>0.16</v>
          </cell>
          <cell r="F262">
            <v>0.1</v>
          </cell>
          <cell r="G262">
            <v>0.16</v>
          </cell>
          <cell r="I262">
            <v>650650</v>
          </cell>
          <cell r="J262">
            <v>650</v>
          </cell>
          <cell r="K262">
            <v>0.31</v>
          </cell>
          <cell r="N262">
            <v>0.31</v>
          </cell>
        </row>
        <row r="263">
          <cell r="A263">
            <v>1000302</v>
          </cell>
          <cell r="B263">
            <v>0.26</v>
          </cell>
          <cell r="C263">
            <v>0.26</v>
          </cell>
          <cell r="D263">
            <v>0.16</v>
          </cell>
          <cell r="E263">
            <v>0.1</v>
          </cell>
          <cell r="F263">
            <v>650651</v>
          </cell>
          <cell r="G263">
            <v>0.26</v>
          </cell>
          <cell r="I263">
            <v>650651</v>
          </cell>
          <cell r="J263">
            <v>7.0000000000000007E-2</v>
          </cell>
          <cell r="K263">
            <v>0.36</v>
          </cell>
          <cell r="L263">
            <v>7.0000000000000007E-2</v>
          </cell>
          <cell r="M263">
            <v>7.0000000000000007E-2</v>
          </cell>
          <cell r="N263">
            <v>0.28999999999999998</v>
          </cell>
          <cell r="O263">
            <v>7.0000000000000007E-2</v>
          </cell>
        </row>
        <row r="264">
          <cell r="A264">
            <v>1000303</v>
          </cell>
          <cell r="B264" t="str">
            <v>*********</v>
          </cell>
          <cell r="C264" t="str">
            <v>*********</v>
          </cell>
          <cell r="D264" t="str">
            <v>*********</v>
          </cell>
          <cell r="E264" t="str">
            <v>*********</v>
          </cell>
          <cell r="F264" t="str">
            <v>*********</v>
          </cell>
          <cell r="G264" t="str">
            <v>*********</v>
          </cell>
          <cell r="I264">
            <v>650652</v>
          </cell>
          <cell r="J264">
            <v>0.28999999999999998</v>
          </cell>
          <cell r="K264">
            <v>0.36</v>
          </cell>
          <cell r="L264">
            <v>7.0000000000000007E-2</v>
          </cell>
          <cell r="M264">
            <v>0.28999999999999998</v>
          </cell>
          <cell r="O264">
            <v>0.36</v>
          </cell>
        </row>
        <row r="265">
          <cell r="A265">
            <v>1000449</v>
          </cell>
          <cell r="B265" t="str">
            <v>*********</v>
          </cell>
          <cell r="C265" t="str">
            <v>*********</v>
          </cell>
          <cell r="D265" t="str">
            <v>*********</v>
          </cell>
          <cell r="E265" t="str">
            <v>*********</v>
          </cell>
          <cell r="F265" t="str">
            <v>*********</v>
          </cell>
          <cell r="G265" t="str">
            <v>*********</v>
          </cell>
          <cell r="I265">
            <v>650700</v>
          </cell>
          <cell r="J265">
            <v>700</v>
          </cell>
          <cell r="K265">
            <v>0.33</v>
          </cell>
          <cell r="N265">
            <v>0.33</v>
          </cell>
        </row>
        <row r="266">
          <cell r="A266">
            <v>1000450</v>
          </cell>
          <cell r="B266">
            <v>450</v>
          </cell>
          <cell r="C266">
            <v>0.28999999999999998</v>
          </cell>
          <cell r="D266">
            <v>0.28999999999999998</v>
          </cell>
          <cell r="E266">
            <v>650701</v>
          </cell>
          <cell r="F266">
            <v>0.28999999999999998</v>
          </cell>
          <cell r="G266">
            <v>7.0000000000000007E-2</v>
          </cell>
          <cell r="I266">
            <v>650701</v>
          </cell>
          <cell r="J266">
            <v>7.0000000000000007E-2</v>
          </cell>
          <cell r="K266">
            <v>0.38</v>
          </cell>
          <cell r="L266">
            <v>7.0000000000000007E-2</v>
          </cell>
          <cell r="M266">
            <v>7.0000000000000007E-2</v>
          </cell>
          <cell r="N266">
            <v>0.31</v>
          </cell>
          <cell r="O266">
            <v>7.0000000000000007E-2</v>
          </cell>
        </row>
        <row r="267">
          <cell r="A267">
            <v>1000451</v>
          </cell>
          <cell r="B267">
            <v>0.34</v>
          </cell>
          <cell r="C267">
            <v>0.34</v>
          </cell>
          <cell r="D267">
            <v>0.16</v>
          </cell>
          <cell r="E267">
            <v>0.16</v>
          </cell>
          <cell r="F267">
            <v>0.18</v>
          </cell>
          <cell r="G267">
            <v>0.16</v>
          </cell>
          <cell r="I267">
            <v>650702</v>
          </cell>
          <cell r="J267">
            <v>0.38</v>
          </cell>
          <cell r="K267">
            <v>0.38</v>
          </cell>
          <cell r="L267">
            <v>7.0000000000000007E-2</v>
          </cell>
          <cell r="M267">
            <v>0.31</v>
          </cell>
          <cell r="O267">
            <v>0.38</v>
          </cell>
        </row>
        <row r="268">
          <cell r="A268">
            <v>1000452</v>
          </cell>
          <cell r="B268">
            <v>0.34</v>
          </cell>
          <cell r="C268">
            <v>0.34</v>
          </cell>
          <cell r="D268">
            <v>0.16</v>
          </cell>
          <cell r="E268">
            <v>0.18</v>
          </cell>
          <cell r="F268">
            <v>650750</v>
          </cell>
          <cell r="G268">
            <v>0.34</v>
          </cell>
          <cell r="I268">
            <v>650750</v>
          </cell>
          <cell r="J268">
            <v>750</v>
          </cell>
          <cell r="K268">
            <v>0.36</v>
          </cell>
          <cell r="N268">
            <v>0.36</v>
          </cell>
        </row>
        <row r="269">
          <cell r="A269">
            <v>1000453</v>
          </cell>
          <cell r="B269" t="str">
            <v>*********</v>
          </cell>
          <cell r="C269" t="str">
            <v>*********</v>
          </cell>
          <cell r="D269" t="str">
            <v>*********</v>
          </cell>
          <cell r="E269" t="str">
            <v>*********</v>
          </cell>
          <cell r="F269" t="str">
            <v>*********</v>
          </cell>
          <cell r="G269" t="str">
            <v>*********</v>
          </cell>
          <cell r="I269">
            <v>650751</v>
          </cell>
          <cell r="J269">
            <v>0.33</v>
          </cell>
          <cell r="K269">
            <v>0.4</v>
          </cell>
          <cell r="L269">
            <v>7.0000000000000007E-2</v>
          </cell>
          <cell r="M269">
            <v>7.0000000000000007E-2</v>
          </cell>
          <cell r="N269">
            <v>0.33</v>
          </cell>
          <cell r="O269">
            <v>7.0000000000000007E-2</v>
          </cell>
        </row>
        <row r="270">
          <cell r="A270">
            <v>1000599</v>
          </cell>
          <cell r="B270" t="str">
            <v>*********</v>
          </cell>
          <cell r="C270" t="str">
            <v>*********</v>
          </cell>
          <cell r="D270" t="str">
            <v>*********</v>
          </cell>
          <cell r="E270" t="str">
            <v>*********</v>
          </cell>
          <cell r="F270" t="str">
            <v>*********</v>
          </cell>
          <cell r="G270" t="str">
            <v>*********</v>
          </cell>
          <cell r="I270">
            <v>650752</v>
          </cell>
          <cell r="J270">
            <v>0.33</v>
          </cell>
          <cell r="K270">
            <v>0.4</v>
          </cell>
          <cell r="L270">
            <v>7.0000000000000007E-2</v>
          </cell>
          <cell r="M270">
            <v>0.33</v>
          </cell>
          <cell r="O270">
            <v>0.4</v>
          </cell>
        </row>
        <row r="271">
          <cell r="A271">
            <v>1000600</v>
          </cell>
          <cell r="B271">
            <v>600</v>
          </cell>
          <cell r="C271">
            <v>0.37</v>
          </cell>
          <cell r="D271">
            <v>0.37</v>
          </cell>
          <cell r="E271">
            <v>650800</v>
          </cell>
          <cell r="F271">
            <v>0.37</v>
          </cell>
          <cell r="G271">
            <v>0.38</v>
          </cell>
          <cell r="I271">
            <v>650800</v>
          </cell>
          <cell r="J271">
            <v>800</v>
          </cell>
          <cell r="K271">
            <v>0.38</v>
          </cell>
          <cell r="N271">
            <v>0.38</v>
          </cell>
        </row>
        <row r="272">
          <cell r="A272">
            <v>1000601</v>
          </cell>
          <cell r="B272">
            <v>0.42</v>
          </cell>
          <cell r="C272">
            <v>0.42</v>
          </cell>
          <cell r="D272">
            <v>0.16</v>
          </cell>
          <cell r="E272">
            <v>0.16</v>
          </cell>
          <cell r="F272">
            <v>0.26</v>
          </cell>
          <cell r="G272">
            <v>0.16</v>
          </cell>
          <cell r="I272">
            <v>650801</v>
          </cell>
          <cell r="J272">
            <v>7.0000000000000007E-2</v>
          </cell>
          <cell r="K272">
            <v>0.43</v>
          </cell>
          <cell r="L272">
            <v>7.0000000000000007E-2</v>
          </cell>
          <cell r="M272">
            <v>7.0000000000000007E-2</v>
          </cell>
          <cell r="N272">
            <v>0.36</v>
          </cell>
          <cell r="O272">
            <v>7.0000000000000007E-2</v>
          </cell>
        </row>
        <row r="273">
          <cell r="A273">
            <v>1000602</v>
          </cell>
          <cell r="B273">
            <v>0.42</v>
          </cell>
          <cell r="C273">
            <v>0.42</v>
          </cell>
          <cell r="D273">
            <v>0.16</v>
          </cell>
          <cell r="E273">
            <v>0.26</v>
          </cell>
          <cell r="F273">
            <v>650802</v>
          </cell>
          <cell r="G273">
            <v>0.42</v>
          </cell>
          <cell r="I273">
            <v>650802</v>
          </cell>
          <cell r="J273">
            <v>0.43</v>
          </cell>
          <cell r="K273">
            <v>0.43</v>
          </cell>
          <cell r="L273">
            <v>7.0000000000000007E-2</v>
          </cell>
          <cell r="M273">
            <v>0.36</v>
          </cell>
          <cell r="O273">
            <v>0.43</v>
          </cell>
        </row>
        <row r="274">
          <cell r="A274">
            <v>1000603</v>
          </cell>
          <cell r="B274" t="str">
            <v>*********</v>
          </cell>
          <cell r="C274" t="str">
            <v>*********</v>
          </cell>
          <cell r="D274" t="str">
            <v>*********</v>
          </cell>
          <cell r="E274" t="str">
            <v>*********</v>
          </cell>
          <cell r="F274" t="str">
            <v>*********</v>
          </cell>
          <cell r="G274" t="str">
            <v>*********</v>
          </cell>
          <cell r="I274">
            <v>650850</v>
          </cell>
          <cell r="J274">
            <v>850</v>
          </cell>
          <cell r="K274">
            <v>0.4</v>
          </cell>
          <cell r="N274">
            <v>0.4</v>
          </cell>
        </row>
        <row r="275">
          <cell r="A275">
            <v>1000749</v>
          </cell>
          <cell r="B275" t="str">
            <v>*********</v>
          </cell>
          <cell r="C275" t="str">
            <v>*********</v>
          </cell>
          <cell r="D275" t="str">
            <v>*********</v>
          </cell>
          <cell r="E275" t="str">
            <v>*********</v>
          </cell>
          <cell r="F275" t="str">
            <v>*********</v>
          </cell>
          <cell r="G275" t="str">
            <v>*********</v>
          </cell>
          <cell r="I275">
            <v>650851</v>
          </cell>
          <cell r="J275">
            <v>0.38</v>
          </cell>
          <cell r="K275">
            <v>0.45</v>
          </cell>
          <cell r="L275">
            <v>7.0000000000000007E-2</v>
          </cell>
          <cell r="M275">
            <v>7.0000000000000007E-2</v>
          </cell>
          <cell r="N275">
            <v>0.38</v>
          </cell>
          <cell r="O275">
            <v>7.0000000000000007E-2</v>
          </cell>
        </row>
        <row r="276">
          <cell r="A276">
            <v>1000750</v>
          </cell>
          <cell r="B276">
            <v>750</v>
          </cell>
          <cell r="C276">
            <v>0.44</v>
          </cell>
          <cell r="D276">
            <v>0.44</v>
          </cell>
          <cell r="E276">
            <v>650852</v>
          </cell>
          <cell r="F276">
            <v>0.44</v>
          </cell>
          <cell r="G276">
            <v>7.0000000000000007E-2</v>
          </cell>
          <cell r="I276">
            <v>650852</v>
          </cell>
          <cell r="J276">
            <v>7.0000000000000007E-2</v>
          </cell>
          <cell r="K276">
            <v>0.45</v>
          </cell>
          <cell r="L276">
            <v>7.0000000000000007E-2</v>
          </cell>
          <cell r="M276">
            <v>0.38</v>
          </cell>
          <cell r="O276">
            <v>0.45</v>
          </cell>
        </row>
        <row r="277">
          <cell r="A277">
            <v>1000751</v>
          </cell>
          <cell r="B277">
            <v>0.5</v>
          </cell>
          <cell r="C277">
            <v>0.5</v>
          </cell>
          <cell r="D277">
            <v>0.16</v>
          </cell>
          <cell r="E277">
            <v>0.16</v>
          </cell>
          <cell r="F277">
            <v>0.34</v>
          </cell>
          <cell r="G277">
            <v>0.16</v>
          </cell>
          <cell r="I277">
            <v>650900</v>
          </cell>
          <cell r="J277">
            <v>900</v>
          </cell>
          <cell r="K277">
            <v>0.43</v>
          </cell>
          <cell r="N277">
            <v>0.43</v>
          </cell>
        </row>
        <row r="278">
          <cell r="A278">
            <v>1000752</v>
          </cell>
          <cell r="B278">
            <v>0.5</v>
          </cell>
          <cell r="C278">
            <v>0.5</v>
          </cell>
          <cell r="D278">
            <v>0.16</v>
          </cell>
          <cell r="E278">
            <v>0.34</v>
          </cell>
          <cell r="F278">
            <v>650901</v>
          </cell>
          <cell r="G278">
            <v>0.5</v>
          </cell>
          <cell r="I278">
            <v>650901</v>
          </cell>
          <cell r="J278">
            <v>0.12</v>
          </cell>
          <cell r="K278">
            <v>0.88</v>
          </cell>
          <cell r="L278">
            <v>0.12</v>
          </cell>
          <cell r="M278">
            <v>0.12</v>
          </cell>
          <cell r="N278">
            <v>0.76</v>
          </cell>
          <cell r="O278">
            <v>0.12</v>
          </cell>
        </row>
        <row r="279">
          <cell r="A279">
            <v>1000753</v>
          </cell>
          <cell r="B279" t="str">
            <v>*********</v>
          </cell>
          <cell r="C279" t="str">
            <v>*********</v>
          </cell>
          <cell r="D279" t="str">
            <v>*********</v>
          </cell>
          <cell r="E279" t="str">
            <v>*********</v>
          </cell>
          <cell r="F279" t="str">
            <v>*********</v>
          </cell>
          <cell r="G279" t="str">
            <v>*********</v>
          </cell>
          <cell r="I279">
            <v>650902</v>
          </cell>
          <cell r="J279">
            <v>0.76</v>
          </cell>
          <cell r="K279">
            <v>0.88</v>
          </cell>
          <cell r="L279">
            <v>0.12</v>
          </cell>
          <cell r="M279">
            <v>0.76</v>
          </cell>
          <cell r="O279">
            <v>0.88</v>
          </cell>
        </row>
        <row r="280">
          <cell r="A280">
            <v>1000999</v>
          </cell>
          <cell r="B280" t="str">
            <v>*********</v>
          </cell>
          <cell r="C280" t="str">
            <v>*********</v>
          </cell>
          <cell r="D280" t="str">
            <v>*********</v>
          </cell>
          <cell r="E280" t="str">
            <v>*********</v>
          </cell>
          <cell r="F280" t="str">
            <v>*********</v>
          </cell>
          <cell r="G280" t="str">
            <v>*********</v>
          </cell>
          <cell r="I280">
            <v>650950</v>
          </cell>
          <cell r="J280">
            <v>950</v>
          </cell>
          <cell r="K280">
            <v>0.45</v>
          </cell>
          <cell r="N280">
            <v>0.45</v>
          </cell>
        </row>
        <row r="281">
          <cell r="A281">
            <v>1001000</v>
          </cell>
          <cell r="B281">
            <v>1000</v>
          </cell>
          <cell r="C281">
            <v>1.02</v>
          </cell>
          <cell r="D281">
            <v>1.02</v>
          </cell>
          <cell r="E281">
            <v>650951</v>
          </cell>
          <cell r="F281">
            <v>1.02</v>
          </cell>
          <cell r="G281">
            <v>0.12</v>
          </cell>
          <cell r="I281">
            <v>650951</v>
          </cell>
          <cell r="J281">
            <v>0.12</v>
          </cell>
          <cell r="K281">
            <v>0.92</v>
          </cell>
          <cell r="L281">
            <v>0.12</v>
          </cell>
          <cell r="M281">
            <v>0.12</v>
          </cell>
          <cell r="N281">
            <v>0.8</v>
          </cell>
          <cell r="O281">
            <v>0.12</v>
          </cell>
        </row>
        <row r="282">
          <cell r="A282">
            <v>1001001</v>
          </cell>
          <cell r="B282">
            <v>1.1100000000000001</v>
          </cell>
          <cell r="C282">
            <v>1.1100000000000001</v>
          </cell>
          <cell r="D282">
            <v>0.28999999999999998</v>
          </cell>
          <cell r="E282">
            <v>0.28999999999999998</v>
          </cell>
          <cell r="F282">
            <v>0.82</v>
          </cell>
          <cell r="G282">
            <v>0.28999999999999998</v>
          </cell>
          <cell r="I282">
            <v>650952</v>
          </cell>
          <cell r="J282">
            <v>0.92</v>
          </cell>
          <cell r="K282">
            <v>0.92</v>
          </cell>
          <cell r="L282">
            <v>0.12</v>
          </cell>
          <cell r="M282">
            <v>0.8</v>
          </cell>
          <cell r="O282">
            <v>0.92</v>
          </cell>
        </row>
        <row r="283">
          <cell r="A283">
            <v>1001002</v>
          </cell>
          <cell r="B283">
            <v>1.1100000000000001</v>
          </cell>
          <cell r="C283">
            <v>1.1100000000000001</v>
          </cell>
          <cell r="D283">
            <v>0.28999999999999998</v>
          </cell>
          <cell r="E283">
            <v>0.82</v>
          </cell>
          <cell r="F283">
            <v>651000</v>
          </cell>
          <cell r="G283">
            <v>1.1100000000000001</v>
          </cell>
          <cell r="I283">
            <v>651000</v>
          </cell>
          <cell r="J283">
            <v>1000</v>
          </cell>
          <cell r="K283">
            <v>0.88</v>
          </cell>
          <cell r="N283">
            <v>0.88</v>
          </cell>
        </row>
        <row r="284">
          <cell r="A284">
            <v>1001003</v>
          </cell>
          <cell r="B284" t="str">
            <v>*********</v>
          </cell>
          <cell r="C284" t="str">
            <v>*********</v>
          </cell>
          <cell r="D284" t="str">
            <v>*********</v>
          </cell>
          <cell r="E284" t="str">
            <v>*********</v>
          </cell>
          <cell r="F284" t="str">
            <v>*********</v>
          </cell>
          <cell r="G284" t="str">
            <v>*********</v>
          </cell>
          <cell r="I284">
            <v>651001</v>
          </cell>
          <cell r="J284">
            <v>0.84</v>
          </cell>
          <cell r="K284">
            <v>0.96</v>
          </cell>
          <cell r="L284">
            <v>0.12</v>
          </cell>
          <cell r="M284">
            <v>0.12</v>
          </cell>
          <cell r="N284">
            <v>0.84</v>
          </cell>
          <cell r="O284">
            <v>0.12</v>
          </cell>
        </row>
        <row r="285">
          <cell r="A285">
            <v>1001199</v>
          </cell>
          <cell r="B285" t="str">
            <v>*********</v>
          </cell>
          <cell r="C285" t="str">
            <v>*********</v>
          </cell>
          <cell r="D285" t="str">
            <v>*********</v>
          </cell>
          <cell r="E285" t="str">
            <v>*********</v>
          </cell>
          <cell r="F285" t="str">
            <v>*********</v>
          </cell>
          <cell r="G285" t="str">
            <v>*********</v>
          </cell>
          <cell r="I285">
            <v>651002</v>
          </cell>
          <cell r="J285">
            <v>0.84</v>
          </cell>
          <cell r="K285">
            <v>0.96</v>
          </cell>
          <cell r="L285">
            <v>0.12</v>
          </cell>
          <cell r="M285">
            <v>0.84</v>
          </cell>
          <cell r="O285">
            <v>0.96</v>
          </cell>
        </row>
        <row r="286">
          <cell r="A286">
            <v>1001200</v>
          </cell>
          <cell r="B286">
            <v>1200</v>
          </cell>
          <cell r="C286">
            <v>1.2</v>
          </cell>
          <cell r="D286">
            <v>1.2</v>
          </cell>
          <cell r="E286">
            <v>651050</v>
          </cell>
          <cell r="F286">
            <v>1.2</v>
          </cell>
          <cell r="G286">
            <v>0.92</v>
          </cell>
          <cell r="I286">
            <v>651050</v>
          </cell>
          <cell r="J286">
            <v>1050</v>
          </cell>
          <cell r="K286">
            <v>0.92</v>
          </cell>
          <cell r="N286">
            <v>0.92</v>
          </cell>
        </row>
        <row r="287">
          <cell r="A287">
            <v>1001201</v>
          </cell>
          <cell r="B287">
            <v>1.29</v>
          </cell>
          <cell r="C287">
            <v>1.29</v>
          </cell>
          <cell r="D287">
            <v>0.28999999999999998</v>
          </cell>
          <cell r="E287">
            <v>0.28999999999999998</v>
          </cell>
          <cell r="F287">
            <v>1</v>
          </cell>
          <cell r="G287">
            <v>0.28999999999999998</v>
          </cell>
          <cell r="I287">
            <v>651051</v>
          </cell>
          <cell r="J287">
            <v>0.12</v>
          </cell>
          <cell r="K287">
            <v>1.01</v>
          </cell>
          <cell r="L287">
            <v>0.12</v>
          </cell>
          <cell r="M287">
            <v>0.12</v>
          </cell>
          <cell r="N287">
            <v>0.89</v>
          </cell>
          <cell r="O287">
            <v>0.12</v>
          </cell>
        </row>
        <row r="288">
          <cell r="A288">
            <v>1001202</v>
          </cell>
          <cell r="B288">
            <v>1.29</v>
          </cell>
          <cell r="C288">
            <v>1.29</v>
          </cell>
          <cell r="D288">
            <v>0.28999999999999998</v>
          </cell>
          <cell r="E288">
            <v>1</v>
          </cell>
          <cell r="F288">
            <v>651052</v>
          </cell>
          <cell r="G288">
            <v>1.29</v>
          </cell>
          <cell r="I288">
            <v>651052</v>
          </cell>
          <cell r="J288">
            <v>1.01</v>
          </cell>
          <cell r="K288">
            <v>1.01</v>
          </cell>
          <cell r="L288">
            <v>0.12</v>
          </cell>
          <cell r="M288">
            <v>0.89</v>
          </cell>
          <cell r="O288">
            <v>1.01</v>
          </cell>
        </row>
        <row r="289">
          <cell r="A289">
            <v>1001203</v>
          </cell>
          <cell r="B289" t="str">
            <v>*********</v>
          </cell>
          <cell r="C289" t="str">
            <v>*********</v>
          </cell>
          <cell r="D289" t="str">
            <v>*********</v>
          </cell>
          <cell r="E289" t="str">
            <v>*********</v>
          </cell>
          <cell r="F289" t="str">
            <v>*********</v>
          </cell>
          <cell r="G289" t="str">
            <v>*********</v>
          </cell>
          <cell r="I289">
            <v>651100</v>
          </cell>
          <cell r="J289">
            <v>1100</v>
          </cell>
          <cell r="K289">
            <v>0.96</v>
          </cell>
          <cell r="N289">
            <v>0.96</v>
          </cell>
        </row>
        <row r="290">
          <cell r="B290" t="str">
            <v>125A</v>
          </cell>
          <cell r="C290" t="str">
            <v>掘削（砂無）</v>
          </cell>
          <cell r="D290">
            <v>651101</v>
          </cell>
          <cell r="E290">
            <v>1.05</v>
          </cell>
          <cell r="F290">
            <v>0.12</v>
          </cell>
          <cell r="G290">
            <v>0.93</v>
          </cell>
          <cell r="I290">
            <v>651101</v>
          </cell>
          <cell r="J290">
            <v>0.12</v>
          </cell>
          <cell r="K290">
            <v>1.05</v>
          </cell>
          <cell r="L290">
            <v>0.12</v>
          </cell>
          <cell r="M290">
            <v>0.12</v>
          </cell>
          <cell r="N290">
            <v>0.93</v>
          </cell>
          <cell r="O290">
            <v>0.12</v>
          </cell>
        </row>
        <row r="291">
          <cell r="B291" t="str">
            <v>土かぶり</v>
          </cell>
          <cell r="C291" t="str">
            <v>掘削（砂有）</v>
          </cell>
          <cell r="D291" t="str">
            <v>保護砂</v>
          </cell>
          <cell r="E291" t="str">
            <v>砕石埋戻</v>
          </cell>
          <cell r="F291" t="str">
            <v>埋戻し</v>
          </cell>
          <cell r="G291" t="str">
            <v>残土処分</v>
          </cell>
          <cell r="I291">
            <v>651102</v>
          </cell>
          <cell r="J291">
            <v>0.12</v>
          </cell>
          <cell r="K291">
            <v>1.05</v>
          </cell>
          <cell r="L291">
            <v>0.12</v>
          </cell>
          <cell r="M291">
            <v>0.93</v>
          </cell>
          <cell r="O291">
            <v>1.05</v>
          </cell>
        </row>
        <row r="292">
          <cell r="A292">
            <v>1250299</v>
          </cell>
          <cell r="B292" t="str">
            <v>*********</v>
          </cell>
          <cell r="C292" t="str">
            <v>*********</v>
          </cell>
          <cell r="D292" t="str">
            <v>*********</v>
          </cell>
          <cell r="E292" t="str">
            <v>*********</v>
          </cell>
          <cell r="F292" t="str">
            <v>*********</v>
          </cell>
          <cell r="G292" t="str">
            <v>*********</v>
          </cell>
          <cell r="I292">
            <v>651150</v>
          </cell>
          <cell r="J292">
            <v>1150</v>
          </cell>
          <cell r="K292">
            <v>1.01</v>
          </cell>
          <cell r="N292">
            <v>1.01</v>
          </cell>
        </row>
        <row r="293">
          <cell r="A293">
            <v>1250300</v>
          </cell>
          <cell r="B293">
            <v>300</v>
          </cell>
          <cell r="C293">
            <v>0.24</v>
          </cell>
          <cell r="D293">
            <v>0.24</v>
          </cell>
          <cell r="E293">
            <v>651151</v>
          </cell>
          <cell r="F293">
            <v>0.24</v>
          </cell>
          <cell r="G293">
            <v>0.12</v>
          </cell>
          <cell r="I293">
            <v>651151</v>
          </cell>
          <cell r="J293">
            <v>0.12</v>
          </cell>
          <cell r="K293">
            <v>1.1000000000000001</v>
          </cell>
          <cell r="L293">
            <v>0.12</v>
          </cell>
          <cell r="M293">
            <v>0.12</v>
          </cell>
          <cell r="N293">
            <v>0.98</v>
          </cell>
          <cell r="O293">
            <v>0.12</v>
          </cell>
        </row>
        <row r="294">
          <cell r="A294">
            <v>1250301</v>
          </cell>
          <cell r="B294">
            <v>0.28999999999999998</v>
          </cell>
          <cell r="C294">
            <v>0.28999999999999998</v>
          </cell>
          <cell r="D294">
            <v>0.18</v>
          </cell>
          <cell r="E294">
            <v>0.18</v>
          </cell>
          <cell r="F294">
            <v>0.11</v>
          </cell>
          <cell r="G294">
            <v>0.18</v>
          </cell>
          <cell r="I294">
            <v>651152</v>
          </cell>
          <cell r="J294">
            <v>1.1000000000000001</v>
          </cell>
          <cell r="K294">
            <v>1.1000000000000001</v>
          </cell>
          <cell r="L294">
            <v>0.12</v>
          </cell>
          <cell r="M294">
            <v>0.98</v>
          </cell>
          <cell r="O294">
            <v>1.1000000000000001</v>
          </cell>
        </row>
        <row r="295">
          <cell r="A295">
            <v>1250302</v>
          </cell>
          <cell r="B295">
            <v>0.28999999999999998</v>
          </cell>
          <cell r="C295">
            <v>0.28999999999999998</v>
          </cell>
          <cell r="D295">
            <v>0.18</v>
          </cell>
          <cell r="E295">
            <v>0.11</v>
          </cell>
          <cell r="F295">
            <v>651200</v>
          </cell>
          <cell r="G295">
            <v>0.28999999999999998</v>
          </cell>
          <cell r="I295">
            <v>651200</v>
          </cell>
          <cell r="J295">
            <v>1200</v>
          </cell>
          <cell r="K295">
            <v>1.05</v>
          </cell>
          <cell r="N295">
            <v>1.05</v>
          </cell>
        </row>
        <row r="296">
          <cell r="A296">
            <v>1250303</v>
          </cell>
          <cell r="B296" t="str">
            <v>*********</v>
          </cell>
          <cell r="C296" t="str">
            <v>*********</v>
          </cell>
          <cell r="D296" t="str">
            <v>*********</v>
          </cell>
          <cell r="E296" t="str">
            <v>*********</v>
          </cell>
          <cell r="F296" t="str">
            <v>*********</v>
          </cell>
          <cell r="G296" t="str">
            <v>*********</v>
          </cell>
          <cell r="I296">
            <v>651201</v>
          </cell>
          <cell r="J296">
            <v>1.02</v>
          </cell>
          <cell r="K296">
            <v>1.1399999999999999</v>
          </cell>
          <cell r="L296">
            <v>0.12</v>
          </cell>
          <cell r="M296">
            <v>0.12</v>
          </cell>
          <cell r="N296">
            <v>1.02</v>
          </cell>
          <cell r="O296">
            <v>0.12</v>
          </cell>
        </row>
        <row r="297">
          <cell r="A297">
            <v>1250449</v>
          </cell>
          <cell r="B297" t="str">
            <v>*********</v>
          </cell>
          <cell r="C297" t="str">
            <v>*********</v>
          </cell>
          <cell r="D297" t="str">
            <v>*********</v>
          </cell>
          <cell r="E297" t="str">
            <v>*********</v>
          </cell>
          <cell r="F297" t="str">
            <v>*********</v>
          </cell>
          <cell r="G297" t="str">
            <v>*********</v>
          </cell>
          <cell r="I297">
            <v>651202</v>
          </cell>
          <cell r="J297">
            <v>1.02</v>
          </cell>
          <cell r="K297">
            <v>1.1399999999999999</v>
          </cell>
          <cell r="L297">
            <v>0.12</v>
          </cell>
          <cell r="M297">
            <v>1.02</v>
          </cell>
          <cell r="O297">
            <v>1.1399999999999999</v>
          </cell>
        </row>
        <row r="298">
          <cell r="A298">
            <v>1250450</v>
          </cell>
          <cell r="B298">
            <v>450</v>
          </cell>
          <cell r="C298">
            <v>0.32</v>
          </cell>
          <cell r="D298">
            <v>0.32</v>
          </cell>
          <cell r="E298">
            <v>651250</v>
          </cell>
          <cell r="F298">
            <v>0.32</v>
          </cell>
          <cell r="G298">
            <v>1.1000000000000001</v>
          </cell>
          <cell r="I298">
            <v>651250</v>
          </cell>
          <cell r="J298">
            <v>1250</v>
          </cell>
          <cell r="K298">
            <v>1.1000000000000001</v>
          </cell>
          <cell r="N298">
            <v>1.1000000000000001</v>
          </cell>
        </row>
        <row r="299">
          <cell r="A299">
            <v>1250451</v>
          </cell>
          <cell r="B299">
            <v>0.37</v>
          </cell>
          <cell r="C299">
            <v>0.37</v>
          </cell>
          <cell r="D299">
            <v>0.18</v>
          </cell>
          <cell r="E299">
            <v>0.18</v>
          </cell>
          <cell r="F299">
            <v>0.19</v>
          </cell>
          <cell r="G299">
            <v>0.18</v>
          </cell>
          <cell r="I299">
            <v>651251</v>
          </cell>
          <cell r="J299">
            <v>0.12</v>
          </cell>
          <cell r="K299">
            <v>1.18</v>
          </cell>
          <cell r="L299">
            <v>0.12</v>
          </cell>
          <cell r="M299">
            <v>0.12</v>
          </cell>
          <cell r="N299">
            <v>1.06</v>
          </cell>
          <cell r="O299">
            <v>0.12</v>
          </cell>
        </row>
        <row r="300">
          <cell r="A300">
            <v>1250452</v>
          </cell>
          <cell r="B300">
            <v>0.37</v>
          </cell>
          <cell r="C300">
            <v>0.37</v>
          </cell>
          <cell r="D300">
            <v>0.18</v>
          </cell>
          <cell r="E300">
            <v>0.19</v>
          </cell>
          <cell r="F300">
            <v>651252</v>
          </cell>
          <cell r="G300">
            <v>0.37</v>
          </cell>
          <cell r="I300">
            <v>651252</v>
          </cell>
          <cell r="J300">
            <v>1.18</v>
          </cell>
          <cell r="K300">
            <v>1.18</v>
          </cell>
          <cell r="L300">
            <v>0.12</v>
          </cell>
          <cell r="M300">
            <v>1.06</v>
          </cell>
          <cell r="O300">
            <v>1.18</v>
          </cell>
        </row>
        <row r="301">
          <cell r="A301">
            <v>1250453</v>
          </cell>
          <cell r="B301" t="str">
            <v>*********</v>
          </cell>
          <cell r="C301" t="str">
            <v>*********</v>
          </cell>
          <cell r="D301" t="str">
            <v>*********</v>
          </cell>
          <cell r="E301" t="str">
            <v>*********</v>
          </cell>
          <cell r="F301" t="str">
            <v>*********</v>
          </cell>
          <cell r="G301" t="str">
            <v>*********</v>
          </cell>
          <cell r="I301">
            <v>651300</v>
          </cell>
          <cell r="J301">
            <v>1300</v>
          </cell>
          <cell r="K301">
            <v>1.1399999999999999</v>
          </cell>
          <cell r="N301">
            <v>1.1399999999999999</v>
          </cell>
        </row>
        <row r="302">
          <cell r="A302">
            <v>1250599</v>
          </cell>
          <cell r="B302" t="str">
            <v>*********</v>
          </cell>
          <cell r="C302" t="str">
            <v>*********</v>
          </cell>
          <cell r="D302" t="str">
            <v>*********</v>
          </cell>
          <cell r="E302" t="str">
            <v>*********</v>
          </cell>
          <cell r="F302" t="str">
            <v>*********</v>
          </cell>
          <cell r="G302" t="str">
            <v>*********</v>
          </cell>
          <cell r="I302">
            <v>651301</v>
          </cell>
          <cell r="J302">
            <v>1.1100000000000001</v>
          </cell>
          <cell r="K302">
            <v>1.23</v>
          </cell>
          <cell r="L302">
            <v>0.12</v>
          </cell>
          <cell r="M302">
            <v>0.12</v>
          </cell>
          <cell r="N302">
            <v>1.1100000000000001</v>
          </cell>
          <cell r="O302">
            <v>0.12</v>
          </cell>
        </row>
        <row r="303">
          <cell r="A303">
            <v>1250600</v>
          </cell>
          <cell r="B303">
            <v>600</v>
          </cell>
          <cell r="C303">
            <v>0.4</v>
          </cell>
          <cell r="D303">
            <v>0.4</v>
          </cell>
          <cell r="E303">
            <v>651302</v>
          </cell>
          <cell r="F303">
            <v>0.4</v>
          </cell>
          <cell r="G303">
            <v>0.12</v>
          </cell>
          <cell r="I303">
            <v>651302</v>
          </cell>
          <cell r="J303">
            <v>0.12</v>
          </cell>
          <cell r="K303">
            <v>1.23</v>
          </cell>
          <cell r="L303">
            <v>0.12</v>
          </cell>
          <cell r="M303">
            <v>1.1100000000000001</v>
          </cell>
          <cell r="O303">
            <v>1.23</v>
          </cell>
        </row>
        <row r="304">
          <cell r="A304">
            <v>1250601</v>
          </cell>
          <cell r="B304">
            <v>0.45</v>
          </cell>
          <cell r="C304">
            <v>0.45</v>
          </cell>
          <cell r="D304">
            <v>0.18</v>
          </cell>
          <cell r="E304">
            <v>0.18</v>
          </cell>
          <cell r="F304">
            <v>0.27</v>
          </cell>
          <cell r="G304">
            <v>0.18</v>
          </cell>
          <cell r="I304">
            <v>651350</v>
          </cell>
          <cell r="J304">
            <v>1350</v>
          </cell>
          <cell r="K304">
            <v>1.18</v>
          </cell>
          <cell r="N304">
            <v>1.18</v>
          </cell>
        </row>
        <row r="305">
          <cell r="A305">
            <v>1250602</v>
          </cell>
          <cell r="B305">
            <v>0.45</v>
          </cell>
          <cell r="C305">
            <v>0.45</v>
          </cell>
          <cell r="D305">
            <v>0.18</v>
          </cell>
          <cell r="E305">
            <v>0.27</v>
          </cell>
          <cell r="F305">
            <v>651351</v>
          </cell>
          <cell r="G305">
            <v>0.45</v>
          </cell>
          <cell r="I305">
            <v>651351</v>
          </cell>
          <cell r="J305">
            <v>0.12</v>
          </cell>
          <cell r="K305">
            <v>1.27</v>
          </cell>
          <cell r="L305">
            <v>0.12</v>
          </cell>
          <cell r="M305">
            <v>0.12</v>
          </cell>
          <cell r="N305">
            <v>1.1499999999999999</v>
          </cell>
          <cell r="O305">
            <v>0.12</v>
          </cell>
        </row>
        <row r="306">
          <cell r="A306">
            <v>1250603</v>
          </cell>
          <cell r="B306" t="str">
            <v>*********</v>
          </cell>
          <cell r="C306" t="str">
            <v>*********</v>
          </cell>
          <cell r="D306" t="str">
            <v>*********</v>
          </cell>
          <cell r="E306" t="str">
            <v>*********</v>
          </cell>
          <cell r="F306" t="str">
            <v>*********</v>
          </cell>
          <cell r="G306" t="str">
            <v>*********</v>
          </cell>
          <cell r="I306">
            <v>651352</v>
          </cell>
          <cell r="J306">
            <v>1.1499999999999999</v>
          </cell>
          <cell r="K306">
            <v>1.27</v>
          </cell>
          <cell r="L306">
            <v>0.12</v>
          </cell>
          <cell r="M306">
            <v>1.1499999999999999</v>
          </cell>
          <cell r="O306">
            <v>1.27</v>
          </cell>
        </row>
        <row r="307">
          <cell r="A307">
            <v>1250749</v>
          </cell>
          <cell r="B307" t="str">
            <v>*********</v>
          </cell>
          <cell r="C307" t="str">
            <v>*********</v>
          </cell>
          <cell r="D307" t="str">
            <v>*********</v>
          </cell>
          <cell r="E307" t="str">
            <v>*********</v>
          </cell>
          <cell r="F307" t="str">
            <v>*********</v>
          </cell>
          <cell r="G307" t="str">
            <v>*********</v>
          </cell>
          <cell r="I307">
            <v>651400</v>
          </cell>
          <cell r="J307">
            <v>1400</v>
          </cell>
          <cell r="K307">
            <v>1.23</v>
          </cell>
          <cell r="N307">
            <v>1.23</v>
          </cell>
        </row>
        <row r="308">
          <cell r="A308">
            <v>1250750</v>
          </cell>
          <cell r="B308">
            <v>750</v>
          </cell>
          <cell r="C308">
            <v>0.48</v>
          </cell>
          <cell r="D308">
            <v>0.48</v>
          </cell>
          <cell r="E308">
            <v>651401</v>
          </cell>
          <cell r="F308">
            <v>0.48</v>
          </cell>
          <cell r="G308">
            <v>0.12</v>
          </cell>
          <cell r="I308">
            <v>651401</v>
          </cell>
          <cell r="J308">
            <v>0.12</v>
          </cell>
          <cell r="K308">
            <v>1.31</v>
          </cell>
          <cell r="L308">
            <v>0.12</v>
          </cell>
          <cell r="M308">
            <v>0.12</v>
          </cell>
          <cell r="N308">
            <v>1.19</v>
          </cell>
          <cell r="O308">
            <v>0.12</v>
          </cell>
        </row>
        <row r="309">
          <cell r="A309">
            <v>1250751</v>
          </cell>
          <cell r="B309">
            <v>0.53</v>
          </cell>
          <cell r="C309">
            <v>0.53</v>
          </cell>
          <cell r="D309">
            <v>0.18</v>
          </cell>
          <cell r="E309">
            <v>0.18</v>
          </cell>
          <cell r="F309">
            <v>0.35</v>
          </cell>
          <cell r="G309">
            <v>0.18</v>
          </cell>
          <cell r="I309">
            <v>651402</v>
          </cell>
          <cell r="J309">
            <v>1.31</v>
          </cell>
          <cell r="K309">
            <v>1.31</v>
          </cell>
          <cell r="L309">
            <v>0.12</v>
          </cell>
          <cell r="M309">
            <v>1.19</v>
          </cell>
          <cell r="O309">
            <v>1.31</v>
          </cell>
        </row>
        <row r="310">
          <cell r="A310">
            <v>1250752</v>
          </cell>
          <cell r="B310">
            <v>0.53</v>
          </cell>
          <cell r="C310">
            <v>0.53</v>
          </cell>
          <cell r="D310">
            <v>0.18</v>
          </cell>
          <cell r="E310">
            <v>0.35</v>
          </cell>
          <cell r="F310">
            <v>651450</v>
          </cell>
          <cell r="G310">
            <v>0.53</v>
          </cell>
          <cell r="I310">
            <v>651450</v>
          </cell>
          <cell r="J310">
            <v>1450</v>
          </cell>
          <cell r="K310">
            <v>1.27</v>
          </cell>
          <cell r="N310">
            <v>1.27</v>
          </cell>
        </row>
        <row r="311">
          <cell r="A311">
            <v>1250753</v>
          </cell>
          <cell r="B311" t="str">
            <v>*********</v>
          </cell>
          <cell r="C311" t="str">
            <v>*********</v>
          </cell>
          <cell r="D311" t="str">
            <v>*********</v>
          </cell>
          <cell r="E311" t="str">
            <v>*********</v>
          </cell>
          <cell r="F311" t="str">
            <v>*********</v>
          </cell>
          <cell r="G311" t="str">
            <v>*********</v>
          </cell>
          <cell r="I311">
            <v>651451</v>
          </cell>
          <cell r="J311">
            <v>1.24</v>
          </cell>
          <cell r="K311">
            <v>1.36</v>
          </cell>
          <cell r="L311">
            <v>0.12</v>
          </cell>
          <cell r="M311">
            <v>0.12</v>
          </cell>
          <cell r="N311">
            <v>1.24</v>
          </cell>
          <cell r="O311">
            <v>0.12</v>
          </cell>
        </row>
        <row r="312">
          <cell r="A312">
            <v>1250999</v>
          </cell>
          <cell r="B312" t="str">
            <v>*********</v>
          </cell>
          <cell r="C312" t="str">
            <v>*********</v>
          </cell>
          <cell r="D312" t="str">
            <v>*********</v>
          </cell>
          <cell r="E312" t="str">
            <v>*********</v>
          </cell>
          <cell r="F312" t="str">
            <v>*********</v>
          </cell>
          <cell r="G312" t="str">
            <v>*********</v>
          </cell>
          <cell r="I312">
            <v>651452</v>
          </cell>
          <cell r="J312">
            <v>1.24</v>
          </cell>
          <cell r="K312">
            <v>1.36</v>
          </cell>
          <cell r="L312">
            <v>0.12</v>
          </cell>
          <cell r="M312">
            <v>1.24</v>
          </cell>
          <cell r="O312">
            <v>1.36</v>
          </cell>
        </row>
        <row r="313">
          <cell r="A313">
            <v>1251000</v>
          </cell>
          <cell r="B313">
            <v>1000</v>
          </cell>
          <cell r="C313">
            <v>1.07</v>
          </cell>
          <cell r="D313">
            <v>1.07</v>
          </cell>
          <cell r="E313">
            <v>651500</v>
          </cell>
          <cell r="F313">
            <v>1.07</v>
          </cell>
          <cell r="G313">
            <v>1.31</v>
          </cell>
          <cell r="I313">
            <v>651500</v>
          </cell>
          <cell r="J313">
            <v>1500</v>
          </cell>
          <cell r="K313">
            <v>1.31</v>
          </cell>
          <cell r="N313">
            <v>1.31</v>
          </cell>
        </row>
        <row r="314">
          <cell r="A314">
            <v>1251001</v>
          </cell>
          <cell r="B314">
            <v>1.17</v>
          </cell>
          <cell r="C314">
            <v>1.17</v>
          </cell>
          <cell r="D314">
            <v>0.32</v>
          </cell>
          <cell r="E314">
            <v>0.32</v>
          </cell>
          <cell r="F314">
            <v>0.85</v>
          </cell>
          <cell r="G314">
            <v>0.32</v>
          </cell>
          <cell r="I314">
            <v>651501</v>
          </cell>
          <cell r="J314">
            <v>0.12</v>
          </cell>
          <cell r="K314">
            <v>1.4</v>
          </cell>
          <cell r="L314">
            <v>0.12</v>
          </cell>
          <cell r="M314">
            <v>0.12</v>
          </cell>
          <cell r="N314">
            <v>1.28</v>
          </cell>
          <cell r="O314">
            <v>0.12</v>
          </cell>
        </row>
        <row r="315">
          <cell r="A315">
            <v>1251002</v>
          </cell>
          <cell r="B315">
            <v>1.17</v>
          </cell>
          <cell r="C315">
            <v>1.17</v>
          </cell>
          <cell r="D315">
            <v>0.32</v>
          </cell>
          <cell r="E315">
            <v>0.85</v>
          </cell>
          <cell r="F315">
            <v>651502</v>
          </cell>
          <cell r="G315">
            <v>1.17</v>
          </cell>
          <cell r="I315">
            <v>651502</v>
          </cell>
          <cell r="J315">
            <v>1.4</v>
          </cell>
          <cell r="K315">
            <v>1.4</v>
          </cell>
          <cell r="L315">
            <v>0.12</v>
          </cell>
          <cell r="M315">
            <v>1.28</v>
          </cell>
          <cell r="O315">
            <v>1.4</v>
          </cell>
        </row>
        <row r="316">
          <cell r="A316">
            <v>1251003</v>
          </cell>
          <cell r="B316" t="str">
            <v>*********</v>
          </cell>
          <cell r="C316" t="str">
            <v>*********</v>
          </cell>
          <cell r="D316" t="str">
            <v>*********</v>
          </cell>
          <cell r="E316" t="str">
            <v>*********</v>
          </cell>
          <cell r="F316" t="str">
            <v>*********</v>
          </cell>
          <cell r="G316" t="str">
            <v>*********</v>
          </cell>
          <cell r="I316">
            <v>651600</v>
          </cell>
          <cell r="J316">
            <v>1600</v>
          </cell>
          <cell r="K316">
            <v>1.4</v>
          </cell>
          <cell r="N316">
            <v>1.4</v>
          </cell>
        </row>
        <row r="317">
          <cell r="A317">
            <v>1251199</v>
          </cell>
          <cell r="B317" t="str">
            <v>*********</v>
          </cell>
          <cell r="C317" t="str">
            <v>*********</v>
          </cell>
          <cell r="D317" t="str">
            <v>*********</v>
          </cell>
          <cell r="E317" t="str">
            <v>*********</v>
          </cell>
          <cell r="F317" t="str">
            <v>*********</v>
          </cell>
          <cell r="G317" t="str">
            <v>*********</v>
          </cell>
          <cell r="I317">
            <v>651601</v>
          </cell>
          <cell r="J317">
            <v>1.37</v>
          </cell>
          <cell r="K317">
            <v>1.49</v>
          </cell>
          <cell r="L317">
            <v>0.12</v>
          </cell>
          <cell r="M317">
            <v>0.12</v>
          </cell>
          <cell r="N317">
            <v>1.37</v>
          </cell>
          <cell r="O317">
            <v>0.12</v>
          </cell>
        </row>
        <row r="318">
          <cell r="A318">
            <v>1251200</v>
          </cell>
          <cell r="B318">
            <v>1200</v>
          </cell>
          <cell r="C318">
            <v>1.26</v>
          </cell>
          <cell r="D318">
            <v>1.26</v>
          </cell>
          <cell r="E318">
            <v>651602</v>
          </cell>
          <cell r="F318">
            <v>1.26</v>
          </cell>
          <cell r="G318">
            <v>0.12</v>
          </cell>
          <cell r="I318">
            <v>651602</v>
          </cell>
          <cell r="J318">
            <v>0.12</v>
          </cell>
          <cell r="K318">
            <v>1.49</v>
          </cell>
          <cell r="L318">
            <v>0.12</v>
          </cell>
          <cell r="M318">
            <v>1.37</v>
          </cell>
          <cell r="O318">
            <v>1.49</v>
          </cell>
        </row>
        <row r="319">
          <cell r="A319">
            <v>1251201</v>
          </cell>
          <cell r="B319">
            <v>1.35</v>
          </cell>
          <cell r="C319">
            <v>1.35</v>
          </cell>
          <cell r="D319">
            <v>0.32</v>
          </cell>
          <cell r="E319">
            <v>0.32</v>
          </cell>
          <cell r="F319">
            <v>1.03</v>
          </cell>
          <cell r="G319">
            <v>0.32</v>
          </cell>
          <cell r="I319">
            <v>651700</v>
          </cell>
          <cell r="J319">
            <v>1700</v>
          </cell>
          <cell r="K319">
            <v>1.49</v>
          </cell>
          <cell r="N319">
            <v>1.49</v>
          </cell>
        </row>
        <row r="320">
          <cell r="A320">
            <v>1251202</v>
          </cell>
          <cell r="B320">
            <v>1.35</v>
          </cell>
          <cell r="C320">
            <v>1.35</v>
          </cell>
          <cell r="D320">
            <v>0.32</v>
          </cell>
          <cell r="E320">
            <v>1.03</v>
          </cell>
          <cell r="F320">
            <v>651701</v>
          </cell>
          <cell r="G320">
            <v>1.35</v>
          </cell>
          <cell r="I320">
            <v>651701</v>
          </cell>
          <cell r="J320">
            <v>0.12</v>
          </cell>
          <cell r="K320">
            <v>1.58</v>
          </cell>
          <cell r="L320">
            <v>0.12</v>
          </cell>
          <cell r="M320">
            <v>0.12</v>
          </cell>
          <cell r="N320">
            <v>1.46</v>
          </cell>
          <cell r="O320">
            <v>0.12</v>
          </cell>
        </row>
        <row r="321">
          <cell r="A321">
            <v>1251203</v>
          </cell>
          <cell r="B321" t="str">
            <v>*********</v>
          </cell>
          <cell r="C321" t="str">
            <v>*********</v>
          </cell>
          <cell r="D321" t="str">
            <v>*********</v>
          </cell>
          <cell r="E321" t="str">
            <v>*********</v>
          </cell>
          <cell r="F321" t="str">
            <v>*********</v>
          </cell>
          <cell r="G321" t="str">
            <v>*********</v>
          </cell>
          <cell r="I321">
            <v>651702</v>
          </cell>
          <cell r="J321">
            <v>1.46</v>
          </cell>
          <cell r="K321">
            <v>1.58</v>
          </cell>
          <cell r="L321">
            <v>0.12</v>
          </cell>
          <cell r="M321">
            <v>1.46</v>
          </cell>
          <cell r="O321">
            <v>1.58</v>
          </cell>
        </row>
        <row r="322">
          <cell r="B322" t="str">
            <v>150A</v>
          </cell>
          <cell r="C322" t="str">
            <v>掘削（砂無）</v>
          </cell>
          <cell r="D322">
            <v>651800</v>
          </cell>
          <cell r="E322">
            <v>1800</v>
          </cell>
          <cell r="F322">
            <v>1.58</v>
          </cell>
          <cell r="G322">
            <v>1.58</v>
          </cell>
          <cell r="I322">
            <v>651800</v>
          </cell>
          <cell r="J322">
            <v>1800</v>
          </cell>
          <cell r="K322">
            <v>1.58</v>
          </cell>
          <cell r="N322">
            <v>1.58</v>
          </cell>
        </row>
        <row r="323">
          <cell r="B323" t="str">
            <v>土かぶり</v>
          </cell>
          <cell r="C323" t="str">
            <v>掘削（砂有）</v>
          </cell>
          <cell r="D323" t="str">
            <v>保護砂</v>
          </cell>
          <cell r="E323" t="str">
            <v>砕石埋戻</v>
          </cell>
          <cell r="F323" t="str">
            <v>埋戻し</v>
          </cell>
          <cell r="G323" t="str">
            <v>残土処分</v>
          </cell>
          <cell r="I323">
            <v>651801</v>
          </cell>
          <cell r="J323">
            <v>0.12</v>
          </cell>
          <cell r="K323">
            <v>1.66</v>
          </cell>
          <cell r="L323">
            <v>0.12</v>
          </cell>
          <cell r="M323">
            <v>0.12</v>
          </cell>
          <cell r="N323">
            <v>1.54</v>
          </cell>
          <cell r="O323">
            <v>0.12</v>
          </cell>
        </row>
        <row r="324">
          <cell r="A324">
            <v>1500299</v>
          </cell>
          <cell r="B324" t="str">
            <v>*********</v>
          </cell>
          <cell r="C324" t="str">
            <v>*********</v>
          </cell>
          <cell r="D324" t="str">
            <v>*********</v>
          </cell>
          <cell r="E324" t="str">
            <v>*********</v>
          </cell>
          <cell r="F324" t="str">
            <v>*********</v>
          </cell>
          <cell r="G324" t="str">
            <v>*********</v>
          </cell>
          <cell r="I324">
            <v>651802</v>
          </cell>
          <cell r="J324">
            <v>1.54</v>
          </cell>
          <cell r="K324">
            <v>1.66</v>
          </cell>
          <cell r="L324">
            <v>0.12</v>
          </cell>
          <cell r="M324">
            <v>1.54</v>
          </cell>
          <cell r="O324">
            <v>1.66</v>
          </cell>
        </row>
        <row r="325">
          <cell r="A325">
            <v>1500300</v>
          </cell>
          <cell r="B325">
            <v>300</v>
          </cell>
          <cell r="C325">
            <v>0.26</v>
          </cell>
          <cell r="D325">
            <v>0.26</v>
          </cell>
          <cell r="E325">
            <v>651900</v>
          </cell>
          <cell r="F325">
            <v>0.26</v>
          </cell>
          <cell r="G325">
            <v>1.66</v>
          </cell>
          <cell r="I325">
            <v>651900</v>
          </cell>
          <cell r="J325">
            <v>1900</v>
          </cell>
          <cell r="K325">
            <v>1.66</v>
          </cell>
          <cell r="N325">
            <v>1.66</v>
          </cell>
        </row>
        <row r="326">
          <cell r="A326">
            <v>1500301</v>
          </cell>
          <cell r="B326">
            <v>0.32</v>
          </cell>
          <cell r="C326">
            <v>0.32</v>
          </cell>
          <cell r="D326">
            <v>0.21</v>
          </cell>
          <cell r="E326">
            <v>0.21</v>
          </cell>
          <cell r="F326">
            <v>0.11</v>
          </cell>
          <cell r="G326">
            <v>0.21</v>
          </cell>
          <cell r="I326">
            <v>651901</v>
          </cell>
          <cell r="J326">
            <v>0.1</v>
          </cell>
          <cell r="K326">
            <v>2.5499999999999998</v>
          </cell>
          <cell r="L326">
            <v>0.1</v>
          </cell>
          <cell r="M326">
            <v>0.1</v>
          </cell>
          <cell r="N326">
            <v>2.4500000000000002</v>
          </cell>
          <cell r="O326">
            <v>0.1</v>
          </cell>
        </row>
        <row r="327">
          <cell r="A327">
            <v>1500302</v>
          </cell>
          <cell r="B327">
            <v>0.32</v>
          </cell>
          <cell r="C327">
            <v>0.32</v>
          </cell>
          <cell r="D327">
            <v>0.21</v>
          </cell>
          <cell r="E327">
            <v>0.11</v>
          </cell>
          <cell r="F327">
            <v>651902</v>
          </cell>
          <cell r="G327">
            <v>0.32</v>
          </cell>
          <cell r="I327">
            <v>651902</v>
          </cell>
          <cell r="J327">
            <v>2.5499999999999998</v>
          </cell>
          <cell r="K327">
            <v>2.5499999999999998</v>
          </cell>
          <cell r="L327">
            <v>0.1</v>
          </cell>
          <cell r="M327">
            <v>2.4500000000000002</v>
          </cell>
          <cell r="O327">
            <v>2.5499999999999998</v>
          </cell>
        </row>
        <row r="328">
          <cell r="A328">
            <v>1500303</v>
          </cell>
          <cell r="B328" t="str">
            <v>*********</v>
          </cell>
          <cell r="C328" t="str">
            <v>*********</v>
          </cell>
          <cell r="D328" t="str">
            <v>*********</v>
          </cell>
          <cell r="E328" t="str">
            <v>*********</v>
          </cell>
          <cell r="F328" t="str">
            <v>*********</v>
          </cell>
          <cell r="G328" t="str">
            <v>*********</v>
          </cell>
          <cell r="I328">
            <v>652000</v>
          </cell>
          <cell r="J328">
            <v>2000</v>
          </cell>
          <cell r="K328">
            <v>2.5499999999999998</v>
          </cell>
          <cell r="N328">
            <v>2.5499999999999998</v>
          </cell>
        </row>
        <row r="329">
          <cell r="A329">
            <v>1500449</v>
          </cell>
          <cell r="B329" t="str">
            <v>*********</v>
          </cell>
          <cell r="C329" t="str">
            <v>*********</v>
          </cell>
          <cell r="D329" t="str">
            <v>*********</v>
          </cell>
          <cell r="E329" t="str">
            <v>*********</v>
          </cell>
          <cell r="F329" t="str">
            <v>*********</v>
          </cell>
          <cell r="G329" t="str">
            <v>*********</v>
          </cell>
          <cell r="I329">
            <v>652001</v>
          </cell>
          <cell r="J329">
            <v>2.64</v>
          </cell>
          <cell r="K329">
            <v>2.74</v>
          </cell>
          <cell r="L329">
            <v>0.1</v>
          </cell>
          <cell r="M329">
            <v>0.1</v>
          </cell>
          <cell r="N329">
            <v>2.64</v>
          </cell>
          <cell r="O329">
            <v>0.1</v>
          </cell>
        </row>
        <row r="330">
          <cell r="A330">
            <v>1500450</v>
          </cell>
          <cell r="B330">
            <v>450</v>
          </cell>
          <cell r="C330">
            <v>0.35</v>
          </cell>
          <cell r="D330">
            <v>0.35</v>
          </cell>
          <cell r="E330">
            <v>652002</v>
          </cell>
          <cell r="F330">
            <v>0.35</v>
          </cell>
          <cell r="G330">
            <v>0.1</v>
          </cell>
          <cell r="I330">
            <v>652002</v>
          </cell>
          <cell r="J330">
            <v>0.1</v>
          </cell>
          <cell r="K330">
            <v>2.74</v>
          </cell>
          <cell r="L330">
            <v>0.1</v>
          </cell>
          <cell r="M330">
            <v>2.64</v>
          </cell>
          <cell r="O330">
            <v>2.74</v>
          </cell>
        </row>
        <row r="331">
          <cell r="A331">
            <v>1500451</v>
          </cell>
          <cell r="B331">
            <v>0.4</v>
          </cell>
          <cell r="C331">
            <v>0.4</v>
          </cell>
          <cell r="D331">
            <v>0.21</v>
          </cell>
          <cell r="E331">
            <v>0.21</v>
          </cell>
          <cell r="F331">
            <v>0.19</v>
          </cell>
          <cell r="G331">
            <v>0.21</v>
          </cell>
          <cell r="I331">
            <v>652100</v>
          </cell>
          <cell r="J331">
            <v>2100</v>
          </cell>
          <cell r="K331">
            <v>2.74</v>
          </cell>
          <cell r="N331">
            <v>2.74</v>
          </cell>
        </row>
        <row r="332">
          <cell r="A332">
            <v>1500452</v>
          </cell>
          <cell r="B332">
            <v>0.4</v>
          </cell>
          <cell r="C332">
            <v>0.4</v>
          </cell>
          <cell r="D332">
            <v>0.21</v>
          </cell>
          <cell r="E332">
            <v>0.19</v>
          </cell>
          <cell r="F332">
            <v>652101</v>
          </cell>
          <cell r="G332">
            <v>0.4</v>
          </cell>
          <cell r="I332">
            <v>652101</v>
          </cell>
          <cell r="J332">
            <v>0.1</v>
          </cell>
          <cell r="K332">
            <v>2.94</v>
          </cell>
          <cell r="L332">
            <v>0.1</v>
          </cell>
          <cell r="M332">
            <v>0.1</v>
          </cell>
          <cell r="N332">
            <v>2.84</v>
          </cell>
          <cell r="O332">
            <v>0.1</v>
          </cell>
        </row>
        <row r="333">
          <cell r="A333">
            <v>1500453</v>
          </cell>
          <cell r="B333" t="str">
            <v>*********</v>
          </cell>
          <cell r="C333" t="str">
            <v>*********</v>
          </cell>
          <cell r="D333" t="str">
            <v>*********</v>
          </cell>
          <cell r="E333" t="str">
            <v>*********</v>
          </cell>
          <cell r="F333" t="str">
            <v>*********</v>
          </cell>
          <cell r="G333" t="str">
            <v>*********</v>
          </cell>
          <cell r="I333">
            <v>652102</v>
          </cell>
          <cell r="J333">
            <v>2.84</v>
          </cell>
          <cell r="K333">
            <v>2.94</v>
          </cell>
          <cell r="L333">
            <v>0.1</v>
          </cell>
          <cell r="M333">
            <v>2.84</v>
          </cell>
          <cell r="O333">
            <v>2.94</v>
          </cell>
        </row>
        <row r="334">
          <cell r="A334">
            <v>1500599</v>
          </cell>
          <cell r="B334" t="str">
            <v>*********</v>
          </cell>
          <cell r="C334" t="str">
            <v>*********</v>
          </cell>
          <cell r="D334" t="str">
            <v>*********</v>
          </cell>
          <cell r="E334" t="str">
            <v>*********</v>
          </cell>
          <cell r="F334" t="str">
            <v>*********</v>
          </cell>
          <cell r="G334" t="str">
            <v>*********</v>
          </cell>
          <cell r="I334">
            <v>652200</v>
          </cell>
          <cell r="J334">
            <v>2200</v>
          </cell>
          <cell r="K334">
            <v>2.94</v>
          </cell>
          <cell r="N334">
            <v>2.94</v>
          </cell>
        </row>
        <row r="335">
          <cell r="A335">
            <v>1500600</v>
          </cell>
          <cell r="B335">
            <v>600</v>
          </cell>
          <cell r="C335">
            <v>0.43</v>
          </cell>
          <cell r="D335">
            <v>0.43</v>
          </cell>
          <cell r="E335">
            <v>652201</v>
          </cell>
          <cell r="F335">
            <v>0.43</v>
          </cell>
          <cell r="G335">
            <v>0.1</v>
          </cell>
          <cell r="I335">
            <v>652201</v>
          </cell>
          <cell r="J335">
            <v>0.1</v>
          </cell>
          <cell r="K335">
            <v>3.14</v>
          </cell>
          <cell r="L335">
            <v>0.1</v>
          </cell>
          <cell r="M335">
            <v>0.1</v>
          </cell>
          <cell r="N335">
            <v>3.04</v>
          </cell>
          <cell r="O335">
            <v>0.1</v>
          </cell>
        </row>
        <row r="336">
          <cell r="A336">
            <v>1500601</v>
          </cell>
          <cell r="B336">
            <v>0.49</v>
          </cell>
          <cell r="C336">
            <v>0.49</v>
          </cell>
          <cell r="D336">
            <v>0.21</v>
          </cell>
          <cell r="E336">
            <v>0.21</v>
          </cell>
          <cell r="F336">
            <v>0.28000000000000003</v>
          </cell>
          <cell r="G336">
            <v>0.21</v>
          </cell>
          <cell r="I336">
            <v>652202</v>
          </cell>
          <cell r="J336">
            <v>3.14</v>
          </cell>
          <cell r="K336">
            <v>3.14</v>
          </cell>
          <cell r="L336">
            <v>0.1</v>
          </cell>
          <cell r="M336">
            <v>3.04</v>
          </cell>
          <cell r="O336">
            <v>3.14</v>
          </cell>
        </row>
        <row r="337">
          <cell r="A337">
            <v>1500602</v>
          </cell>
          <cell r="B337">
            <v>0.49</v>
          </cell>
          <cell r="C337">
            <v>0.49</v>
          </cell>
          <cell r="D337">
            <v>0.21</v>
          </cell>
          <cell r="E337">
            <v>0.28000000000000003</v>
          </cell>
          <cell r="F337">
            <v>652300</v>
          </cell>
          <cell r="G337">
            <v>0.49</v>
          </cell>
          <cell r="I337">
            <v>652300</v>
          </cell>
          <cell r="J337">
            <v>2300</v>
          </cell>
          <cell r="K337">
            <v>3.14</v>
          </cell>
          <cell r="N337">
            <v>3.14</v>
          </cell>
        </row>
        <row r="338">
          <cell r="A338">
            <v>1500603</v>
          </cell>
          <cell r="B338" t="str">
            <v>*********</v>
          </cell>
          <cell r="C338" t="str">
            <v>*********</v>
          </cell>
          <cell r="D338" t="str">
            <v>*********</v>
          </cell>
          <cell r="E338" t="str">
            <v>*********</v>
          </cell>
          <cell r="F338" t="str">
            <v>*********</v>
          </cell>
          <cell r="G338" t="str">
            <v>*********</v>
          </cell>
          <cell r="I338">
            <v>652301</v>
          </cell>
          <cell r="J338">
            <v>3.25</v>
          </cell>
          <cell r="K338">
            <v>3.35</v>
          </cell>
          <cell r="L338">
            <v>0.1</v>
          </cell>
          <cell r="M338">
            <v>0.1</v>
          </cell>
          <cell r="N338">
            <v>3.25</v>
          </cell>
          <cell r="O338">
            <v>0.1</v>
          </cell>
        </row>
        <row r="339">
          <cell r="A339">
            <v>1500749</v>
          </cell>
          <cell r="B339" t="str">
            <v>*********</v>
          </cell>
          <cell r="C339" t="str">
            <v>*********</v>
          </cell>
          <cell r="D339" t="str">
            <v>*********</v>
          </cell>
          <cell r="E339" t="str">
            <v>*********</v>
          </cell>
          <cell r="F339" t="str">
            <v>*********</v>
          </cell>
          <cell r="G339" t="str">
            <v>*********</v>
          </cell>
          <cell r="I339">
            <v>652302</v>
          </cell>
          <cell r="J339">
            <v>3.25</v>
          </cell>
          <cell r="K339">
            <v>3.35</v>
          </cell>
          <cell r="L339">
            <v>0.1</v>
          </cell>
          <cell r="M339">
            <v>3.25</v>
          </cell>
          <cell r="O339">
            <v>3.35</v>
          </cell>
        </row>
        <row r="340">
          <cell r="A340">
            <v>1500750</v>
          </cell>
          <cell r="B340">
            <v>750</v>
          </cell>
          <cell r="C340">
            <v>0.52</v>
          </cell>
          <cell r="D340">
            <v>0.52</v>
          </cell>
          <cell r="E340">
            <v>652400</v>
          </cell>
          <cell r="F340">
            <v>0.52</v>
          </cell>
          <cell r="G340">
            <v>3.35</v>
          </cell>
          <cell r="I340">
            <v>652400</v>
          </cell>
          <cell r="J340">
            <v>2400</v>
          </cell>
          <cell r="K340">
            <v>3.35</v>
          </cell>
          <cell r="N340">
            <v>3.35</v>
          </cell>
        </row>
        <row r="341">
          <cell r="A341">
            <v>1500751</v>
          </cell>
          <cell r="B341">
            <v>0.98</v>
          </cell>
          <cell r="C341">
            <v>0.98</v>
          </cell>
          <cell r="D341">
            <v>0.35</v>
          </cell>
          <cell r="E341">
            <v>0.35</v>
          </cell>
          <cell r="F341">
            <v>0.63</v>
          </cell>
          <cell r="G341">
            <v>0.35</v>
          </cell>
          <cell r="I341">
            <v>652401</v>
          </cell>
          <cell r="J341">
            <v>0.1</v>
          </cell>
          <cell r="K341">
            <v>3.57</v>
          </cell>
          <cell r="L341">
            <v>0.1</v>
          </cell>
          <cell r="M341">
            <v>0.1</v>
          </cell>
          <cell r="N341">
            <v>3.47</v>
          </cell>
          <cell r="O341">
            <v>0.1</v>
          </cell>
        </row>
        <row r="342">
          <cell r="A342">
            <v>1500752</v>
          </cell>
          <cell r="B342">
            <v>0.98</v>
          </cell>
          <cell r="C342">
            <v>0.98</v>
          </cell>
          <cell r="D342">
            <v>0.35</v>
          </cell>
          <cell r="E342">
            <v>0.63</v>
          </cell>
          <cell r="F342">
            <v>652402</v>
          </cell>
          <cell r="G342">
            <v>0.98</v>
          </cell>
          <cell r="I342">
            <v>652402</v>
          </cell>
          <cell r="J342">
            <v>3.57</v>
          </cell>
          <cell r="K342">
            <v>3.57</v>
          </cell>
          <cell r="L342">
            <v>0.1</v>
          </cell>
          <cell r="M342">
            <v>3.47</v>
          </cell>
          <cell r="O342">
            <v>3.57</v>
          </cell>
        </row>
        <row r="343">
          <cell r="A343">
            <v>1500753</v>
          </cell>
          <cell r="B343" t="str">
            <v>*********</v>
          </cell>
          <cell r="C343" t="str">
            <v>*********</v>
          </cell>
          <cell r="D343" t="str">
            <v>*********</v>
          </cell>
          <cell r="E343" t="str">
            <v>*********</v>
          </cell>
          <cell r="F343" t="str">
            <v>*********</v>
          </cell>
          <cell r="G343" t="str">
            <v>*********</v>
          </cell>
          <cell r="I343">
            <v>652500</v>
          </cell>
          <cell r="J343">
            <v>2500</v>
          </cell>
          <cell r="K343">
            <v>3.57</v>
          </cell>
          <cell r="N343">
            <v>3.57</v>
          </cell>
        </row>
        <row r="344">
          <cell r="A344">
            <v>1500999</v>
          </cell>
          <cell r="B344" t="str">
            <v>*********</v>
          </cell>
          <cell r="C344" t="str">
            <v>*********</v>
          </cell>
          <cell r="D344" t="str">
            <v>*********</v>
          </cell>
          <cell r="E344" t="str">
            <v>*********</v>
          </cell>
          <cell r="F344" t="str">
            <v>*********</v>
          </cell>
          <cell r="G344" t="str">
            <v>*********</v>
          </cell>
          <cell r="I344">
            <v>652501</v>
          </cell>
          <cell r="J344">
            <v>3.69</v>
          </cell>
          <cell r="K344">
            <v>3.79</v>
          </cell>
          <cell r="L344">
            <v>0.1</v>
          </cell>
          <cell r="M344">
            <v>0.1</v>
          </cell>
          <cell r="N344">
            <v>3.69</v>
          </cell>
          <cell r="O344">
            <v>0.1</v>
          </cell>
        </row>
        <row r="345">
          <cell r="A345">
            <v>1501000</v>
          </cell>
          <cell r="B345">
            <v>1000</v>
          </cell>
          <cell r="C345">
            <v>1.1200000000000001</v>
          </cell>
          <cell r="D345">
            <v>1.1200000000000001</v>
          </cell>
          <cell r="E345">
            <v>652502</v>
          </cell>
          <cell r="F345">
            <v>1.1200000000000001</v>
          </cell>
          <cell r="G345">
            <v>0.1</v>
          </cell>
          <cell r="I345">
            <v>652502</v>
          </cell>
          <cell r="J345">
            <v>0.1</v>
          </cell>
          <cell r="K345">
            <v>3.79</v>
          </cell>
          <cell r="L345">
            <v>0.1</v>
          </cell>
          <cell r="M345">
            <v>3.69</v>
          </cell>
          <cell r="O345">
            <v>3.79</v>
          </cell>
        </row>
        <row r="346">
          <cell r="A346">
            <v>1501001</v>
          </cell>
          <cell r="B346">
            <v>1.22</v>
          </cell>
          <cell r="C346">
            <v>1.22</v>
          </cell>
          <cell r="D346">
            <v>0.35</v>
          </cell>
          <cell r="E346">
            <v>0.35</v>
          </cell>
          <cell r="F346">
            <v>0.87</v>
          </cell>
          <cell r="G346">
            <v>0.35</v>
          </cell>
          <cell r="I346">
            <v>652600</v>
          </cell>
          <cell r="J346">
            <v>2600</v>
          </cell>
          <cell r="K346">
            <v>3.79</v>
          </cell>
          <cell r="N346">
            <v>3.79</v>
          </cell>
        </row>
        <row r="347">
          <cell r="A347">
            <v>1501002</v>
          </cell>
          <cell r="B347">
            <v>1.22</v>
          </cell>
          <cell r="C347">
            <v>1.22</v>
          </cell>
          <cell r="D347">
            <v>0.35</v>
          </cell>
          <cell r="E347">
            <v>0.87</v>
          </cell>
          <cell r="F347">
            <v>652601</v>
          </cell>
          <cell r="G347">
            <v>1.22</v>
          </cell>
          <cell r="I347">
            <v>652601</v>
          </cell>
          <cell r="J347">
            <v>0.1</v>
          </cell>
          <cell r="K347">
            <v>4.01</v>
          </cell>
          <cell r="L347">
            <v>0.1</v>
          </cell>
          <cell r="M347">
            <v>0.1</v>
          </cell>
          <cell r="N347">
            <v>3.91</v>
          </cell>
          <cell r="O347">
            <v>0.1</v>
          </cell>
        </row>
        <row r="348">
          <cell r="A348">
            <v>1501003</v>
          </cell>
          <cell r="B348" t="str">
            <v>*********</v>
          </cell>
          <cell r="C348" t="str">
            <v>*********</v>
          </cell>
          <cell r="D348" t="str">
            <v>*********</v>
          </cell>
          <cell r="E348" t="str">
            <v>*********</v>
          </cell>
          <cell r="F348" t="str">
            <v>*********</v>
          </cell>
          <cell r="G348" t="str">
            <v>*********</v>
          </cell>
          <cell r="I348">
            <v>652602</v>
          </cell>
          <cell r="J348">
            <v>3.91</v>
          </cell>
          <cell r="K348">
            <v>4.01</v>
          </cell>
          <cell r="L348">
            <v>0.1</v>
          </cell>
          <cell r="M348">
            <v>3.91</v>
          </cell>
          <cell r="O348">
            <v>4.01</v>
          </cell>
        </row>
        <row r="349">
          <cell r="A349">
            <v>1501199</v>
          </cell>
          <cell r="B349" t="str">
            <v>*********</v>
          </cell>
          <cell r="C349" t="str">
            <v>*********</v>
          </cell>
          <cell r="D349" t="str">
            <v>*********</v>
          </cell>
          <cell r="E349" t="str">
            <v>*********</v>
          </cell>
          <cell r="F349" t="str">
            <v>*********</v>
          </cell>
          <cell r="G349" t="str">
            <v>*********</v>
          </cell>
          <cell r="I349">
            <v>652700</v>
          </cell>
          <cell r="J349">
            <v>2700</v>
          </cell>
          <cell r="K349">
            <v>4.01</v>
          </cell>
          <cell r="N349">
            <v>4.01</v>
          </cell>
        </row>
        <row r="350">
          <cell r="A350">
            <v>1501200</v>
          </cell>
          <cell r="B350">
            <v>1200</v>
          </cell>
          <cell r="C350">
            <v>1.32</v>
          </cell>
          <cell r="D350">
            <v>1.32</v>
          </cell>
          <cell r="E350">
            <v>652701</v>
          </cell>
          <cell r="F350">
            <v>1.32</v>
          </cell>
          <cell r="G350">
            <v>0.1</v>
          </cell>
          <cell r="I350">
            <v>652701</v>
          </cell>
          <cell r="J350">
            <v>0.1</v>
          </cell>
          <cell r="K350">
            <v>4.24</v>
          </cell>
          <cell r="L350">
            <v>0.1</v>
          </cell>
          <cell r="M350">
            <v>0.1</v>
          </cell>
          <cell r="N350">
            <v>4.1399999999999997</v>
          </cell>
          <cell r="O350">
            <v>0.1</v>
          </cell>
        </row>
        <row r="351">
          <cell r="A351">
            <v>1501201</v>
          </cell>
          <cell r="B351">
            <v>1.41</v>
          </cell>
          <cell r="C351">
            <v>1.41</v>
          </cell>
          <cell r="D351">
            <v>0.35</v>
          </cell>
          <cell r="E351">
            <v>0.35</v>
          </cell>
          <cell r="F351">
            <v>1.06</v>
          </cell>
          <cell r="G351">
            <v>0.35</v>
          </cell>
          <cell r="I351">
            <v>652702</v>
          </cell>
          <cell r="J351">
            <v>4.24</v>
          </cell>
          <cell r="K351">
            <v>4.24</v>
          </cell>
          <cell r="L351">
            <v>0.1</v>
          </cell>
          <cell r="M351">
            <v>4.1399999999999997</v>
          </cell>
          <cell r="O351">
            <v>4.24</v>
          </cell>
        </row>
        <row r="352">
          <cell r="A352">
            <v>1501202</v>
          </cell>
          <cell r="B352">
            <v>1.41</v>
          </cell>
          <cell r="C352">
            <v>1.41</v>
          </cell>
          <cell r="D352">
            <v>0.35</v>
          </cell>
          <cell r="E352">
            <v>1.06</v>
          </cell>
          <cell r="F352">
            <v>652800</v>
          </cell>
          <cell r="G352">
            <v>1.41</v>
          </cell>
          <cell r="I352">
            <v>652800</v>
          </cell>
          <cell r="J352">
            <v>2800</v>
          </cell>
          <cell r="K352">
            <v>4.24</v>
          </cell>
          <cell r="N352">
            <v>4.24</v>
          </cell>
        </row>
        <row r="353">
          <cell r="A353">
            <v>1501203</v>
          </cell>
          <cell r="B353" t="str">
            <v>*********</v>
          </cell>
          <cell r="C353" t="str">
            <v>*********</v>
          </cell>
          <cell r="D353" t="str">
            <v>*********</v>
          </cell>
          <cell r="E353" t="str">
            <v>*********</v>
          </cell>
          <cell r="F353" t="str">
            <v>*********</v>
          </cell>
          <cell r="G353" t="str">
            <v>*********</v>
          </cell>
          <cell r="I353">
            <v>652801</v>
          </cell>
          <cell r="J353">
            <v>4.38</v>
          </cell>
          <cell r="K353">
            <v>4.4800000000000004</v>
          </cell>
          <cell r="L353">
            <v>0.1</v>
          </cell>
          <cell r="M353">
            <v>0.1</v>
          </cell>
          <cell r="N353">
            <v>4.38</v>
          </cell>
          <cell r="O353">
            <v>0.1</v>
          </cell>
        </row>
        <row r="354">
          <cell r="I354">
            <v>652802</v>
          </cell>
          <cell r="J354">
            <v>4.4800000000000004</v>
          </cell>
          <cell r="K354">
            <v>4.4800000000000004</v>
          </cell>
          <cell r="L354">
            <v>0.1</v>
          </cell>
          <cell r="M354">
            <v>4.38</v>
          </cell>
          <cell r="N354">
            <v>4.4800000000000004</v>
          </cell>
          <cell r="O354">
            <v>4.4800000000000004</v>
          </cell>
        </row>
        <row r="355">
          <cell r="I355">
            <v>652803</v>
          </cell>
          <cell r="J355" t="str">
            <v>*********</v>
          </cell>
          <cell r="K355" t="str">
            <v>*********</v>
          </cell>
          <cell r="L355" t="str">
            <v>*********</v>
          </cell>
          <cell r="M355" t="str">
            <v>*********</v>
          </cell>
          <cell r="N355" t="str">
            <v>*********</v>
          </cell>
          <cell r="O355" t="str">
            <v>*********</v>
          </cell>
        </row>
        <row r="356">
          <cell r="J356" t="str">
            <v>VP-75A</v>
          </cell>
          <cell r="K356" t="str">
            <v>掘削（砂無）</v>
          </cell>
        </row>
        <row r="357">
          <cell r="J357" t="str">
            <v>管底</v>
          </cell>
          <cell r="K357" t="str">
            <v>掘削（砂有）</v>
          </cell>
          <cell r="L357" t="str">
            <v>砂180ﾟ</v>
          </cell>
          <cell r="M357" t="str">
            <v>砕石埋戻</v>
          </cell>
          <cell r="N357" t="str">
            <v>埋戻し</v>
          </cell>
          <cell r="O357" t="str">
            <v>残土処分</v>
          </cell>
        </row>
        <row r="358">
          <cell r="I358">
            <v>750299</v>
          </cell>
          <cell r="J358" t="str">
            <v>*********</v>
          </cell>
          <cell r="K358" t="str">
            <v>*********</v>
          </cell>
          <cell r="L358" t="str">
            <v>*********</v>
          </cell>
          <cell r="M358" t="str">
            <v>*********</v>
          </cell>
          <cell r="N358" t="str">
            <v>*********</v>
          </cell>
          <cell r="O358" t="str">
            <v>*********</v>
          </cell>
        </row>
        <row r="359">
          <cell r="I359">
            <v>750300</v>
          </cell>
          <cell r="J359">
            <v>300</v>
          </cell>
          <cell r="K359">
            <v>0.15</v>
          </cell>
          <cell r="L359">
            <v>0.15</v>
          </cell>
          <cell r="M359">
            <v>0.15</v>
          </cell>
          <cell r="N359">
            <v>0.15</v>
          </cell>
        </row>
        <row r="360">
          <cell r="I360">
            <v>750301</v>
          </cell>
          <cell r="J360">
            <v>0.2</v>
          </cell>
          <cell r="K360">
            <v>0.2</v>
          </cell>
          <cell r="L360">
            <v>7.0000000000000007E-2</v>
          </cell>
          <cell r="M360">
            <v>7.0000000000000007E-2</v>
          </cell>
          <cell r="N360">
            <v>0.13</v>
          </cell>
          <cell r="O360">
            <v>7.0000000000000007E-2</v>
          </cell>
        </row>
        <row r="361">
          <cell r="I361">
            <v>750302</v>
          </cell>
          <cell r="J361">
            <v>0.2</v>
          </cell>
          <cell r="K361">
            <v>0.2</v>
          </cell>
          <cell r="L361">
            <v>7.0000000000000007E-2</v>
          </cell>
          <cell r="M361">
            <v>0.13</v>
          </cell>
          <cell r="N361">
            <v>0.2</v>
          </cell>
          <cell r="O361">
            <v>0.2</v>
          </cell>
        </row>
        <row r="362">
          <cell r="I362">
            <v>750350</v>
          </cell>
          <cell r="J362">
            <v>350</v>
          </cell>
          <cell r="K362">
            <v>0.17</v>
          </cell>
          <cell r="L362">
            <v>0.17</v>
          </cell>
          <cell r="M362">
            <v>0.17</v>
          </cell>
          <cell r="N362">
            <v>0.17</v>
          </cell>
        </row>
        <row r="363">
          <cell r="I363">
            <v>750351</v>
          </cell>
          <cell r="J363">
            <v>0.22</v>
          </cell>
          <cell r="K363">
            <v>0.22</v>
          </cell>
          <cell r="L363">
            <v>7.0000000000000007E-2</v>
          </cell>
          <cell r="M363">
            <v>7.0000000000000007E-2</v>
          </cell>
          <cell r="N363">
            <v>0.15</v>
          </cell>
          <cell r="O363">
            <v>7.0000000000000007E-2</v>
          </cell>
        </row>
        <row r="364">
          <cell r="I364">
            <v>750352</v>
          </cell>
          <cell r="J364">
            <v>0.22</v>
          </cell>
          <cell r="K364">
            <v>0.22</v>
          </cell>
          <cell r="L364">
            <v>7.0000000000000007E-2</v>
          </cell>
          <cell r="M364">
            <v>0.15</v>
          </cell>
          <cell r="N364">
            <v>0.22</v>
          </cell>
          <cell r="O364">
            <v>0.22</v>
          </cell>
        </row>
        <row r="365">
          <cell r="I365">
            <v>750400</v>
          </cell>
          <cell r="J365">
            <v>400</v>
          </cell>
          <cell r="K365">
            <v>0.2</v>
          </cell>
          <cell r="L365">
            <v>0.2</v>
          </cell>
          <cell r="M365">
            <v>0.2</v>
          </cell>
          <cell r="N365">
            <v>0.2</v>
          </cell>
        </row>
        <row r="366">
          <cell r="I366">
            <v>750401</v>
          </cell>
          <cell r="J366">
            <v>0.24</v>
          </cell>
          <cell r="K366">
            <v>0.24</v>
          </cell>
          <cell r="L366">
            <v>7.0000000000000007E-2</v>
          </cell>
          <cell r="M366">
            <v>7.0000000000000007E-2</v>
          </cell>
          <cell r="N366">
            <v>0.17</v>
          </cell>
          <cell r="O366">
            <v>7.0000000000000007E-2</v>
          </cell>
        </row>
        <row r="367">
          <cell r="I367">
            <v>750402</v>
          </cell>
          <cell r="J367">
            <v>0.24</v>
          </cell>
          <cell r="K367">
            <v>0.24</v>
          </cell>
          <cell r="L367">
            <v>7.0000000000000007E-2</v>
          </cell>
          <cell r="M367">
            <v>0.17</v>
          </cell>
          <cell r="N367">
            <v>0.24</v>
          </cell>
          <cell r="O367">
            <v>0.24</v>
          </cell>
        </row>
        <row r="368">
          <cell r="I368">
            <v>750450</v>
          </cell>
          <cell r="J368">
            <v>450</v>
          </cell>
          <cell r="K368">
            <v>0.22</v>
          </cell>
          <cell r="L368">
            <v>0.22</v>
          </cell>
          <cell r="M368">
            <v>0.22</v>
          </cell>
          <cell r="N368">
            <v>0.22</v>
          </cell>
        </row>
        <row r="369">
          <cell r="I369">
            <v>750451</v>
          </cell>
          <cell r="J369">
            <v>0.27</v>
          </cell>
          <cell r="K369">
            <v>0.27</v>
          </cell>
          <cell r="L369">
            <v>7.0000000000000007E-2</v>
          </cell>
          <cell r="M369">
            <v>7.0000000000000007E-2</v>
          </cell>
          <cell r="N369">
            <v>0.2</v>
          </cell>
          <cell r="O369">
            <v>7.0000000000000007E-2</v>
          </cell>
        </row>
        <row r="370">
          <cell r="I370">
            <v>750452</v>
          </cell>
          <cell r="J370">
            <v>0.27</v>
          </cell>
          <cell r="K370">
            <v>0.27</v>
          </cell>
          <cell r="L370">
            <v>7.0000000000000007E-2</v>
          </cell>
          <cell r="M370">
            <v>0.2</v>
          </cell>
          <cell r="N370">
            <v>0.27</v>
          </cell>
          <cell r="O370">
            <v>0.27</v>
          </cell>
        </row>
        <row r="371">
          <cell r="I371">
            <v>750500</v>
          </cell>
          <cell r="J371">
            <v>500</v>
          </cell>
          <cell r="K371">
            <v>0.24</v>
          </cell>
          <cell r="L371">
            <v>0.24</v>
          </cell>
          <cell r="M371">
            <v>0.24</v>
          </cell>
          <cell r="N371">
            <v>0.24</v>
          </cell>
        </row>
        <row r="372">
          <cell r="I372">
            <v>750501</v>
          </cell>
          <cell r="J372">
            <v>0.28999999999999998</v>
          </cell>
          <cell r="K372">
            <v>0.28999999999999998</v>
          </cell>
          <cell r="L372">
            <v>7.0000000000000007E-2</v>
          </cell>
          <cell r="M372">
            <v>7.0000000000000007E-2</v>
          </cell>
          <cell r="N372">
            <v>0.22</v>
          </cell>
          <cell r="O372">
            <v>7.0000000000000007E-2</v>
          </cell>
        </row>
        <row r="373">
          <cell r="I373">
            <v>750502</v>
          </cell>
          <cell r="J373">
            <v>0.28999999999999998</v>
          </cell>
          <cell r="K373">
            <v>0.28999999999999998</v>
          </cell>
          <cell r="L373">
            <v>7.0000000000000007E-2</v>
          </cell>
          <cell r="M373">
            <v>0.22</v>
          </cell>
          <cell r="N373">
            <v>0.28999999999999998</v>
          </cell>
          <cell r="O373">
            <v>0.28999999999999998</v>
          </cell>
        </row>
        <row r="374">
          <cell r="I374">
            <v>750550</v>
          </cell>
          <cell r="J374">
            <v>550</v>
          </cell>
          <cell r="K374">
            <v>0.27</v>
          </cell>
          <cell r="L374">
            <v>0.27</v>
          </cell>
          <cell r="M374">
            <v>0.27</v>
          </cell>
          <cell r="N374">
            <v>0.27</v>
          </cell>
        </row>
        <row r="375">
          <cell r="I375">
            <v>750551</v>
          </cell>
          <cell r="J375">
            <v>0.32</v>
          </cell>
          <cell r="K375">
            <v>0.32</v>
          </cell>
          <cell r="L375">
            <v>7.0000000000000007E-2</v>
          </cell>
          <cell r="M375">
            <v>7.0000000000000007E-2</v>
          </cell>
          <cell r="N375">
            <v>0.25</v>
          </cell>
          <cell r="O375">
            <v>7.0000000000000007E-2</v>
          </cell>
        </row>
        <row r="376">
          <cell r="I376">
            <v>750552</v>
          </cell>
          <cell r="J376">
            <v>0.32</v>
          </cell>
          <cell r="K376">
            <v>0.32</v>
          </cell>
          <cell r="L376">
            <v>7.0000000000000007E-2</v>
          </cell>
          <cell r="M376">
            <v>0.25</v>
          </cell>
          <cell r="N376">
            <v>0.32</v>
          </cell>
          <cell r="O376">
            <v>0.32</v>
          </cell>
        </row>
        <row r="377">
          <cell r="I377">
            <v>750600</v>
          </cell>
          <cell r="J377">
            <v>600</v>
          </cell>
          <cell r="K377">
            <v>0.28999999999999998</v>
          </cell>
          <cell r="L377">
            <v>0.28999999999999998</v>
          </cell>
          <cell r="M377">
            <v>0.28999999999999998</v>
          </cell>
          <cell r="N377">
            <v>0.28999999999999998</v>
          </cell>
        </row>
        <row r="378">
          <cell r="I378">
            <v>750601</v>
          </cell>
          <cell r="J378">
            <v>0.34</v>
          </cell>
          <cell r="K378">
            <v>0.34</v>
          </cell>
          <cell r="L378">
            <v>7.0000000000000007E-2</v>
          </cell>
          <cell r="M378">
            <v>7.0000000000000007E-2</v>
          </cell>
          <cell r="N378">
            <v>0.27</v>
          </cell>
          <cell r="O378">
            <v>7.0000000000000007E-2</v>
          </cell>
        </row>
        <row r="379">
          <cell r="I379">
            <v>750602</v>
          </cell>
          <cell r="J379">
            <v>0.34</v>
          </cell>
          <cell r="K379">
            <v>0.34</v>
          </cell>
          <cell r="L379">
            <v>7.0000000000000007E-2</v>
          </cell>
          <cell r="M379">
            <v>0.27</v>
          </cell>
          <cell r="N379">
            <v>0.34</v>
          </cell>
          <cell r="O379">
            <v>0.34</v>
          </cell>
        </row>
        <row r="380">
          <cell r="I380">
            <v>750650</v>
          </cell>
          <cell r="J380">
            <v>650</v>
          </cell>
          <cell r="K380">
            <v>0.32</v>
          </cell>
          <cell r="L380">
            <v>0.32</v>
          </cell>
          <cell r="M380">
            <v>0.32</v>
          </cell>
          <cell r="N380">
            <v>0.32</v>
          </cell>
        </row>
        <row r="381">
          <cell r="I381">
            <v>750651</v>
          </cell>
          <cell r="J381">
            <v>0.37</v>
          </cell>
          <cell r="K381">
            <v>0.37</v>
          </cell>
          <cell r="L381">
            <v>7.0000000000000007E-2</v>
          </cell>
          <cell r="M381">
            <v>7.0000000000000007E-2</v>
          </cell>
          <cell r="N381">
            <v>0.3</v>
          </cell>
          <cell r="O381">
            <v>7.0000000000000007E-2</v>
          </cell>
        </row>
        <row r="382">
          <cell r="I382">
            <v>750652</v>
          </cell>
          <cell r="J382">
            <v>0.37</v>
          </cell>
          <cell r="K382">
            <v>0.37</v>
          </cell>
          <cell r="L382">
            <v>7.0000000000000007E-2</v>
          </cell>
          <cell r="M382">
            <v>0.3</v>
          </cell>
          <cell r="N382">
            <v>0.37</v>
          </cell>
          <cell r="O382">
            <v>0.37</v>
          </cell>
        </row>
        <row r="383">
          <cell r="I383">
            <v>750700</v>
          </cell>
          <cell r="J383">
            <v>700</v>
          </cell>
          <cell r="K383">
            <v>0.34</v>
          </cell>
          <cell r="L383">
            <v>0.34</v>
          </cell>
          <cell r="M383">
            <v>0.34</v>
          </cell>
          <cell r="N383">
            <v>0.34</v>
          </cell>
        </row>
        <row r="384">
          <cell r="I384">
            <v>750701</v>
          </cell>
          <cell r="J384">
            <v>0.39</v>
          </cell>
          <cell r="K384">
            <v>0.39</v>
          </cell>
          <cell r="L384">
            <v>7.0000000000000007E-2</v>
          </cell>
          <cell r="M384">
            <v>7.0000000000000007E-2</v>
          </cell>
          <cell r="N384">
            <v>0.32</v>
          </cell>
          <cell r="O384">
            <v>7.0000000000000007E-2</v>
          </cell>
        </row>
        <row r="385">
          <cell r="I385">
            <v>750702</v>
          </cell>
          <cell r="J385">
            <v>0.39</v>
          </cell>
          <cell r="K385">
            <v>0.39</v>
          </cell>
          <cell r="L385">
            <v>7.0000000000000007E-2</v>
          </cell>
          <cell r="M385">
            <v>0.32</v>
          </cell>
          <cell r="N385">
            <v>0.39</v>
          </cell>
          <cell r="O385">
            <v>0.39</v>
          </cell>
        </row>
        <row r="386">
          <cell r="I386">
            <v>750750</v>
          </cell>
          <cell r="J386">
            <v>750</v>
          </cell>
          <cell r="K386">
            <v>0.37</v>
          </cell>
          <cell r="L386">
            <v>0.37</v>
          </cell>
          <cell r="M386">
            <v>0.37</v>
          </cell>
          <cell r="N386">
            <v>0.37</v>
          </cell>
        </row>
        <row r="387">
          <cell r="I387">
            <v>750751</v>
          </cell>
          <cell r="J387">
            <v>0.42</v>
          </cell>
          <cell r="K387">
            <v>0.42</v>
          </cell>
          <cell r="L387">
            <v>7.0000000000000007E-2</v>
          </cell>
          <cell r="M387">
            <v>7.0000000000000007E-2</v>
          </cell>
          <cell r="N387">
            <v>0.35</v>
          </cell>
          <cell r="O387">
            <v>7.0000000000000007E-2</v>
          </cell>
        </row>
        <row r="388">
          <cell r="I388">
            <v>750752</v>
          </cell>
          <cell r="J388">
            <v>0.42</v>
          </cell>
          <cell r="K388">
            <v>0.42</v>
          </cell>
          <cell r="L388">
            <v>7.0000000000000007E-2</v>
          </cell>
          <cell r="M388">
            <v>0.35</v>
          </cell>
          <cell r="N388">
            <v>0.42</v>
          </cell>
          <cell r="O388">
            <v>0.42</v>
          </cell>
        </row>
        <row r="389">
          <cell r="I389">
            <v>750800</v>
          </cell>
          <cell r="J389">
            <v>800</v>
          </cell>
          <cell r="K389">
            <v>0.39</v>
          </cell>
          <cell r="L389">
            <v>0.39</v>
          </cell>
          <cell r="M389">
            <v>0.39</v>
          </cell>
          <cell r="N389">
            <v>0.39</v>
          </cell>
        </row>
        <row r="390">
          <cell r="I390">
            <v>750801</v>
          </cell>
          <cell r="J390">
            <v>0.44</v>
          </cell>
          <cell r="K390">
            <v>0.44</v>
          </cell>
          <cell r="L390">
            <v>7.0000000000000007E-2</v>
          </cell>
          <cell r="M390">
            <v>7.0000000000000007E-2</v>
          </cell>
          <cell r="N390">
            <v>0.37</v>
          </cell>
          <cell r="O390">
            <v>7.0000000000000007E-2</v>
          </cell>
        </row>
        <row r="391">
          <cell r="I391">
            <v>750802</v>
          </cell>
          <cell r="J391">
            <v>0.44</v>
          </cell>
          <cell r="K391">
            <v>0.44</v>
          </cell>
          <cell r="L391">
            <v>7.0000000000000007E-2</v>
          </cell>
          <cell r="M391">
            <v>0.37</v>
          </cell>
          <cell r="N391">
            <v>0.44</v>
          </cell>
          <cell r="O391">
            <v>0.44</v>
          </cell>
        </row>
        <row r="392">
          <cell r="I392">
            <v>750850</v>
          </cell>
          <cell r="J392">
            <v>850</v>
          </cell>
          <cell r="K392">
            <v>0.42</v>
          </cell>
          <cell r="L392">
            <v>0.42</v>
          </cell>
          <cell r="M392">
            <v>0.42</v>
          </cell>
          <cell r="N392">
            <v>0.42</v>
          </cell>
        </row>
        <row r="393">
          <cell r="I393">
            <v>750851</v>
          </cell>
          <cell r="J393">
            <v>0.46</v>
          </cell>
          <cell r="K393">
            <v>0.46</v>
          </cell>
          <cell r="L393">
            <v>7.0000000000000007E-2</v>
          </cell>
          <cell r="M393">
            <v>7.0000000000000007E-2</v>
          </cell>
          <cell r="N393">
            <v>0.39</v>
          </cell>
          <cell r="O393">
            <v>7.0000000000000007E-2</v>
          </cell>
        </row>
        <row r="394">
          <cell r="I394">
            <v>750852</v>
          </cell>
          <cell r="J394">
            <v>0.46</v>
          </cell>
          <cell r="K394">
            <v>0.46</v>
          </cell>
          <cell r="L394">
            <v>7.0000000000000007E-2</v>
          </cell>
          <cell r="M394">
            <v>0.39</v>
          </cell>
          <cell r="N394">
            <v>0.46</v>
          </cell>
          <cell r="O394">
            <v>0.46</v>
          </cell>
        </row>
        <row r="395">
          <cell r="I395">
            <v>750900</v>
          </cell>
          <cell r="J395">
            <v>900</v>
          </cell>
          <cell r="K395">
            <v>0.44</v>
          </cell>
          <cell r="L395">
            <v>0.44</v>
          </cell>
          <cell r="M395">
            <v>0.44</v>
          </cell>
          <cell r="N395">
            <v>0.44</v>
          </cell>
        </row>
        <row r="396">
          <cell r="I396">
            <v>750901</v>
          </cell>
          <cell r="J396">
            <v>0.89</v>
          </cell>
          <cell r="K396">
            <v>0.89</v>
          </cell>
          <cell r="L396">
            <v>0.13</v>
          </cell>
          <cell r="M396">
            <v>0.13</v>
          </cell>
          <cell r="N396">
            <v>0.76</v>
          </cell>
          <cell r="O396">
            <v>0.13</v>
          </cell>
        </row>
        <row r="397">
          <cell r="I397">
            <v>750902</v>
          </cell>
          <cell r="J397">
            <v>0.89</v>
          </cell>
          <cell r="K397">
            <v>0.89</v>
          </cell>
          <cell r="L397">
            <v>0.13</v>
          </cell>
          <cell r="M397">
            <v>0.76</v>
          </cell>
          <cell r="N397">
            <v>0.89</v>
          </cell>
          <cell r="O397">
            <v>0.89</v>
          </cell>
        </row>
        <row r="398">
          <cell r="I398">
            <v>750950</v>
          </cell>
          <cell r="J398">
            <v>950</v>
          </cell>
          <cell r="K398">
            <v>0.46</v>
          </cell>
          <cell r="L398">
            <v>0.46</v>
          </cell>
          <cell r="M398">
            <v>0.46</v>
          </cell>
          <cell r="N398">
            <v>0.46</v>
          </cell>
        </row>
        <row r="399">
          <cell r="I399">
            <v>750951</v>
          </cell>
          <cell r="J399">
            <v>0.93</v>
          </cell>
          <cell r="K399">
            <v>0.93</v>
          </cell>
          <cell r="L399">
            <v>0.13</v>
          </cell>
          <cell r="M399">
            <v>0.13</v>
          </cell>
          <cell r="N399">
            <v>0.8</v>
          </cell>
          <cell r="O399">
            <v>0.13</v>
          </cell>
        </row>
        <row r="400">
          <cell r="I400">
            <v>750952</v>
          </cell>
          <cell r="J400">
            <v>0.93</v>
          </cell>
          <cell r="K400">
            <v>0.93</v>
          </cell>
          <cell r="L400">
            <v>0.13</v>
          </cell>
          <cell r="M400">
            <v>0.8</v>
          </cell>
          <cell r="N400">
            <v>0.93</v>
          </cell>
          <cell r="O400">
            <v>0.93</v>
          </cell>
        </row>
        <row r="401">
          <cell r="I401">
            <v>751000</v>
          </cell>
          <cell r="J401">
            <v>1000</v>
          </cell>
          <cell r="K401">
            <v>0.89</v>
          </cell>
          <cell r="L401">
            <v>0.89</v>
          </cell>
          <cell r="M401">
            <v>0.89</v>
          </cell>
          <cell r="N401">
            <v>0.89</v>
          </cell>
        </row>
        <row r="402">
          <cell r="I402">
            <v>751001</v>
          </cell>
          <cell r="J402">
            <v>0.98</v>
          </cell>
          <cell r="K402">
            <v>0.98</v>
          </cell>
          <cell r="L402">
            <v>0.13</v>
          </cell>
          <cell r="M402">
            <v>0.13</v>
          </cell>
          <cell r="N402">
            <v>0.85</v>
          </cell>
          <cell r="O402">
            <v>0.13</v>
          </cell>
        </row>
        <row r="403">
          <cell r="I403">
            <v>751002</v>
          </cell>
          <cell r="J403">
            <v>0.98</v>
          </cell>
          <cell r="K403">
            <v>0.98</v>
          </cell>
          <cell r="L403">
            <v>0.13</v>
          </cell>
          <cell r="M403">
            <v>0.85</v>
          </cell>
          <cell r="N403">
            <v>0.98</v>
          </cell>
          <cell r="O403">
            <v>0.98</v>
          </cell>
        </row>
        <row r="404">
          <cell r="I404">
            <v>751050</v>
          </cell>
          <cell r="J404">
            <v>1050</v>
          </cell>
          <cell r="K404">
            <v>0.93</v>
          </cell>
          <cell r="L404">
            <v>0.93</v>
          </cell>
          <cell r="M404">
            <v>0.93</v>
          </cell>
          <cell r="N404">
            <v>0.93</v>
          </cell>
        </row>
        <row r="405">
          <cell r="I405">
            <v>751051</v>
          </cell>
          <cell r="J405">
            <v>1.02</v>
          </cell>
          <cell r="K405">
            <v>1.02</v>
          </cell>
          <cell r="L405">
            <v>0.13</v>
          </cell>
          <cell r="M405">
            <v>0.13</v>
          </cell>
          <cell r="N405">
            <v>0.89</v>
          </cell>
          <cell r="O405">
            <v>0.13</v>
          </cell>
        </row>
        <row r="406">
          <cell r="I406">
            <v>751052</v>
          </cell>
          <cell r="J406">
            <v>1.02</v>
          </cell>
          <cell r="K406">
            <v>1.02</v>
          </cell>
          <cell r="L406">
            <v>0.13</v>
          </cell>
          <cell r="M406">
            <v>0.89</v>
          </cell>
          <cell r="N406">
            <v>1.02</v>
          </cell>
          <cell r="O406">
            <v>1.02</v>
          </cell>
        </row>
        <row r="407">
          <cell r="I407">
            <v>751100</v>
          </cell>
          <cell r="J407">
            <v>1100</v>
          </cell>
          <cell r="K407">
            <v>0.98</v>
          </cell>
          <cell r="L407">
            <v>0.98</v>
          </cell>
          <cell r="M407">
            <v>0.98</v>
          </cell>
          <cell r="N407">
            <v>0.98</v>
          </cell>
        </row>
        <row r="408">
          <cell r="I408">
            <v>751101</v>
          </cell>
          <cell r="J408">
            <v>1.07</v>
          </cell>
          <cell r="K408">
            <v>1.07</v>
          </cell>
          <cell r="L408">
            <v>0.13</v>
          </cell>
          <cell r="M408">
            <v>0.13</v>
          </cell>
          <cell r="N408">
            <v>0.94</v>
          </cell>
          <cell r="O408">
            <v>0.13</v>
          </cell>
        </row>
        <row r="409">
          <cell r="I409">
            <v>751102</v>
          </cell>
          <cell r="J409">
            <v>1.07</v>
          </cell>
          <cell r="K409">
            <v>1.07</v>
          </cell>
          <cell r="L409">
            <v>0.13</v>
          </cell>
          <cell r="M409">
            <v>0.94</v>
          </cell>
          <cell r="N409">
            <v>1.07</v>
          </cell>
          <cell r="O409">
            <v>1.07</v>
          </cell>
        </row>
        <row r="410">
          <cell r="I410">
            <v>751150</v>
          </cell>
          <cell r="J410">
            <v>1150</v>
          </cell>
          <cell r="K410">
            <v>1.02</v>
          </cell>
          <cell r="L410">
            <v>1.02</v>
          </cell>
          <cell r="M410">
            <v>1.02</v>
          </cell>
          <cell r="N410">
            <v>1.02</v>
          </cell>
        </row>
        <row r="411">
          <cell r="I411">
            <v>751151</v>
          </cell>
          <cell r="J411">
            <v>1.1100000000000001</v>
          </cell>
          <cell r="K411">
            <v>1.1100000000000001</v>
          </cell>
          <cell r="L411">
            <v>0.13</v>
          </cell>
          <cell r="M411">
            <v>0.13</v>
          </cell>
          <cell r="N411">
            <v>0.98</v>
          </cell>
          <cell r="O411">
            <v>0.13</v>
          </cell>
        </row>
        <row r="412">
          <cell r="I412">
            <v>751152</v>
          </cell>
          <cell r="J412">
            <v>1.1100000000000001</v>
          </cell>
          <cell r="K412">
            <v>1.1100000000000001</v>
          </cell>
          <cell r="L412">
            <v>0.13</v>
          </cell>
          <cell r="M412">
            <v>0.98</v>
          </cell>
          <cell r="N412">
            <v>1.1100000000000001</v>
          </cell>
          <cell r="O412">
            <v>1.1100000000000001</v>
          </cell>
        </row>
        <row r="413">
          <cell r="I413">
            <v>751200</v>
          </cell>
          <cell r="J413">
            <v>1200</v>
          </cell>
          <cell r="K413">
            <v>1.07</v>
          </cell>
          <cell r="L413">
            <v>1.07</v>
          </cell>
          <cell r="M413">
            <v>1.07</v>
          </cell>
          <cell r="N413">
            <v>1.07</v>
          </cell>
        </row>
        <row r="414">
          <cell r="I414">
            <v>751201</v>
          </cell>
          <cell r="J414">
            <v>1.1599999999999999</v>
          </cell>
          <cell r="K414">
            <v>1.1599999999999999</v>
          </cell>
          <cell r="L414">
            <v>0.13</v>
          </cell>
          <cell r="M414">
            <v>0.13</v>
          </cell>
          <cell r="N414">
            <v>1.03</v>
          </cell>
          <cell r="O414">
            <v>0.13</v>
          </cell>
        </row>
        <row r="415">
          <cell r="I415">
            <v>751202</v>
          </cell>
          <cell r="J415">
            <v>1.1599999999999999</v>
          </cell>
          <cell r="K415">
            <v>1.1599999999999999</v>
          </cell>
          <cell r="L415">
            <v>0.13</v>
          </cell>
          <cell r="M415">
            <v>1.03</v>
          </cell>
          <cell r="N415">
            <v>1.1599999999999999</v>
          </cell>
          <cell r="O415">
            <v>1.1599999999999999</v>
          </cell>
        </row>
        <row r="416">
          <cell r="I416">
            <v>751250</v>
          </cell>
          <cell r="J416">
            <v>1250</v>
          </cell>
          <cell r="K416">
            <v>1.1100000000000001</v>
          </cell>
          <cell r="L416">
            <v>1.1100000000000001</v>
          </cell>
          <cell r="M416">
            <v>1.1100000000000001</v>
          </cell>
          <cell r="N416">
            <v>1.1100000000000001</v>
          </cell>
        </row>
        <row r="417">
          <cell r="I417">
            <v>751251</v>
          </cell>
          <cell r="J417">
            <v>1.2</v>
          </cell>
          <cell r="K417">
            <v>1.2</v>
          </cell>
          <cell r="L417">
            <v>0.13</v>
          </cell>
          <cell r="M417">
            <v>0.13</v>
          </cell>
          <cell r="N417">
            <v>1.07</v>
          </cell>
          <cell r="O417">
            <v>0.13</v>
          </cell>
        </row>
        <row r="418">
          <cell r="I418">
            <v>751252</v>
          </cell>
          <cell r="J418">
            <v>1.2</v>
          </cell>
          <cell r="K418">
            <v>1.2</v>
          </cell>
          <cell r="L418">
            <v>0.13</v>
          </cell>
          <cell r="M418">
            <v>1.07</v>
          </cell>
          <cell r="N418">
            <v>1.2</v>
          </cell>
          <cell r="O418">
            <v>1.2</v>
          </cell>
        </row>
        <row r="419">
          <cell r="I419">
            <v>751300</v>
          </cell>
          <cell r="J419">
            <v>1300</v>
          </cell>
          <cell r="K419">
            <v>1.1599999999999999</v>
          </cell>
          <cell r="L419">
            <v>1.1599999999999999</v>
          </cell>
          <cell r="M419">
            <v>1.1599999999999999</v>
          </cell>
          <cell r="N419">
            <v>1.1599999999999999</v>
          </cell>
        </row>
        <row r="420">
          <cell r="I420">
            <v>751301</v>
          </cell>
          <cell r="J420">
            <v>1.24</v>
          </cell>
          <cell r="K420">
            <v>1.24</v>
          </cell>
          <cell r="L420">
            <v>0.13</v>
          </cell>
          <cell r="M420">
            <v>0.13</v>
          </cell>
          <cell r="N420">
            <v>1.1100000000000001</v>
          </cell>
          <cell r="O420">
            <v>0.13</v>
          </cell>
        </row>
        <row r="421">
          <cell r="I421">
            <v>751302</v>
          </cell>
          <cell r="J421">
            <v>1.24</v>
          </cell>
          <cell r="K421">
            <v>1.24</v>
          </cell>
          <cell r="L421">
            <v>0.13</v>
          </cell>
          <cell r="M421">
            <v>1.1100000000000001</v>
          </cell>
          <cell r="N421">
            <v>1.24</v>
          </cell>
          <cell r="O421">
            <v>1.24</v>
          </cell>
        </row>
        <row r="422">
          <cell r="I422">
            <v>751350</v>
          </cell>
          <cell r="J422">
            <v>1350</v>
          </cell>
          <cell r="K422">
            <v>1.2</v>
          </cell>
          <cell r="L422">
            <v>1.2</v>
          </cell>
          <cell r="M422">
            <v>1.2</v>
          </cell>
          <cell r="N422">
            <v>1.2</v>
          </cell>
        </row>
        <row r="423">
          <cell r="I423">
            <v>751351</v>
          </cell>
          <cell r="J423">
            <v>1.29</v>
          </cell>
          <cell r="K423">
            <v>1.29</v>
          </cell>
          <cell r="L423">
            <v>0.13</v>
          </cell>
          <cell r="M423">
            <v>0.13</v>
          </cell>
          <cell r="N423">
            <v>1.1599999999999999</v>
          </cell>
          <cell r="O423">
            <v>0.13</v>
          </cell>
        </row>
        <row r="424">
          <cell r="I424">
            <v>751352</v>
          </cell>
          <cell r="J424">
            <v>1.29</v>
          </cell>
          <cell r="K424">
            <v>1.29</v>
          </cell>
          <cell r="L424">
            <v>0.13</v>
          </cell>
          <cell r="M424">
            <v>1.1599999999999999</v>
          </cell>
          <cell r="N424">
            <v>1.29</v>
          </cell>
          <cell r="O424">
            <v>1.29</v>
          </cell>
        </row>
        <row r="425">
          <cell r="I425">
            <v>751400</v>
          </cell>
          <cell r="J425">
            <v>1400</v>
          </cell>
          <cell r="K425">
            <v>1.24</v>
          </cell>
          <cell r="L425">
            <v>1.24</v>
          </cell>
          <cell r="M425">
            <v>1.24</v>
          </cell>
          <cell r="N425">
            <v>1.24</v>
          </cell>
        </row>
        <row r="426">
          <cell r="I426">
            <v>751401</v>
          </cell>
          <cell r="J426">
            <v>1.33</v>
          </cell>
          <cell r="K426">
            <v>1.33</v>
          </cell>
          <cell r="L426">
            <v>0.13</v>
          </cell>
          <cell r="M426">
            <v>0.13</v>
          </cell>
          <cell r="N426">
            <v>1.2</v>
          </cell>
          <cell r="O426">
            <v>0.13</v>
          </cell>
        </row>
        <row r="427">
          <cell r="I427">
            <v>751402</v>
          </cell>
          <cell r="J427">
            <v>1.33</v>
          </cell>
          <cell r="K427">
            <v>1.33</v>
          </cell>
          <cell r="L427">
            <v>0.13</v>
          </cell>
          <cell r="M427">
            <v>1.2</v>
          </cell>
          <cell r="N427">
            <v>1.33</v>
          </cell>
          <cell r="O427">
            <v>1.33</v>
          </cell>
        </row>
        <row r="428">
          <cell r="I428">
            <v>751450</v>
          </cell>
          <cell r="J428">
            <v>1450</v>
          </cell>
          <cell r="K428">
            <v>1.29</v>
          </cell>
          <cell r="L428">
            <v>1.29</v>
          </cell>
          <cell r="M428">
            <v>1.29</v>
          </cell>
          <cell r="N428">
            <v>1.29</v>
          </cell>
        </row>
        <row r="429">
          <cell r="I429">
            <v>751451</v>
          </cell>
          <cell r="J429">
            <v>1.38</v>
          </cell>
          <cell r="K429">
            <v>1.38</v>
          </cell>
          <cell r="L429">
            <v>0.13</v>
          </cell>
          <cell r="M429">
            <v>0.13</v>
          </cell>
          <cell r="N429">
            <v>1.25</v>
          </cell>
          <cell r="O429">
            <v>0.13</v>
          </cell>
        </row>
        <row r="430">
          <cell r="I430">
            <v>751452</v>
          </cell>
          <cell r="J430">
            <v>1.38</v>
          </cell>
          <cell r="K430">
            <v>1.38</v>
          </cell>
          <cell r="L430">
            <v>0.13</v>
          </cell>
          <cell r="M430">
            <v>1.25</v>
          </cell>
          <cell r="N430">
            <v>1.38</v>
          </cell>
          <cell r="O430">
            <v>1.38</v>
          </cell>
        </row>
        <row r="431">
          <cell r="I431">
            <v>751500</v>
          </cell>
          <cell r="J431">
            <v>1500</v>
          </cell>
          <cell r="K431">
            <v>1.33</v>
          </cell>
          <cell r="L431">
            <v>1.33</v>
          </cell>
          <cell r="M431">
            <v>1.33</v>
          </cell>
          <cell r="N431">
            <v>1.33</v>
          </cell>
        </row>
        <row r="432">
          <cell r="I432">
            <v>751501</v>
          </cell>
          <cell r="J432">
            <v>1.42</v>
          </cell>
          <cell r="K432">
            <v>1.42</v>
          </cell>
          <cell r="L432">
            <v>0.13</v>
          </cell>
          <cell r="M432">
            <v>0.13</v>
          </cell>
          <cell r="N432">
            <v>1.29</v>
          </cell>
          <cell r="O432">
            <v>0.13</v>
          </cell>
        </row>
        <row r="433">
          <cell r="I433">
            <v>751502</v>
          </cell>
          <cell r="J433">
            <v>1.42</v>
          </cell>
          <cell r="K433">
            <v>1.42</v>
          </cell>
          <cell r="L433">
            <v>0.13</v>
          </cell>
          <cell r="M433">
            <v>1.29</v>
          </cell>
          <cell r="N433">
            <v>1.42</v>
          </cell>
          <cell r="O433">
            <v>1.42</v>
          </cell>
        </row>
        <row r="434">
          <cell r="I434">
            <v>751600</v>
          </cell>
          <cell r="J434">
            <v>1600</v>
          </cell>
          <cell r="K434">
            <v>1.42</v>
          </cell>
          <cell r="L434">
            <v>1.42</v>
          </cell>
          <cell r="M434">
            <v>1.42</v>
          </cell>
          <cell r="N434">
            <v>1.42</v>
          </cell>
        </row>
        <row r="435">
          <cell r="I435">
            <v>751601</v>
          </cell>
          <cell r="J435">
            <v>1.51</v>
          </cell>
          <cell r="K435">
            <v>1.51</v>
          </cell>
          <cell r="L435">
            <v>0.13</v>
          </cell>
          <cell r="M435">
            <v>0.13</v>
          </cell>
          <cell r="N435">
            <v>1.38</v>
          </cell>
          <cell r="O435">
            <v>0.13</v>
          </cell>
        </row>
        <row r="436">
          <cell r="I436">
            <v>751602</v>
          </cell>
          <cell r="J436">
            <v>1.51</v>
          </cell>
          <cell r="K436">
            <v>1.51</v>
          </cell>
          <cell r="L436">
            <v>0.13</v>
          </cell>
          <cell r="M436">
            <v>1.38</v>
          </cell>
          <cell r="N436">
            <v>1.51</v>
          </cell>
          <cell r="O436">
            <v>1.51</v>
          </cell>
        </row>
        <row r="437">
          <cell r="I437">
            <v>751700</v>
          </cell>
          <cell r="J437">
            <v>1700</v>
          </cell>
          <cell r="K437">
            <v>1.51</v>
          </cell>
          <cell r="L437">
            <v>1.51</v>
          </cell>
          <cell r="M437">
            <v>1.51</v>
          </cell>
          <cell r="N437">
            <v>1.51</v>
          </cell>
        </row>
        <row r="438">
          <cell r="I438">
            <v>751701</v>
          </cell>
          <cell r="J438">
            <v>1.6</v>
          </cell>
          <cell r="K438">
            <v>1.6</v>
          </cell>
          <cell r="L438">
            <v>0.13</v>
          </cell>
          <cell r="M438">
            <v>0.13</v>
          </cell>
          <cell r="N438">
            <v>1.47</v>
          </cell>
          <cell r="O438">
            <v>0.13</v>
          </cell>
        </row>
        <row r="439">
          <cell r="I439">
            <v>751702</v>
          </cell>
          <cell r="J439">
            <v>1.6</v>
          </cell>
          <cell r="K439">
            <v>1.6</v>
          </cell>
          <cell r="L439">
            <v>0.13</v>
          </cell>
          <cell r="M439">
            <v>1.47</v>
          </cell>
          <cell r="N439">
            <v>1.6</v>
          </cell>
          <cell r="O439">
            <v>1.6</v>
          </cell>
        </row>
        <row r="440">
          <cell r="I440">
            <v>751800</v>
          </cell>
          <cell r="J440">
            <v>1800</v>
          </cell>
          <cell r="K440">
            <v>1.6</v>
          </cell>
          <cell r="L440">
            <v>1.6</v>
          </cell>
          <cell r="M440">
            <v>1.6</v>
          </cell>
          <cell r="N440">
            <v>1.6</v>
          </cell>
        </row>
        <row r="441">
          <cell r="I441">
            <v>751801</v>
          </cell>
          <cell r="J441">
            <v>1.69</v>
          </cell>
          <cell r="K441">
            <v>1.69</v>
          </cell>
          <cell r="L441">
            <v>0.13</v>
          </cell>
          <cell r="M441">
            <v>0.13</v>
          </cell>
          <cell r="N441">
            <v>1.56</v>
          </cell>
          <cell r="O441">
            <v>0.13</v>
          </cell>
        </row>
        <row r="442">
          <cell r="I442">
            <v>751802</v>
          </cell>
          <cell r="J442">
            <v>1.69</v>
          </cell>
          <cell r="K442">
            <v>1.69</v>
          </cell>
          <cell r="L442">
            <v>0.13</v>
          </cell>
          <cell r="M442">
            <v>1.56</v>
          </cell>
          <cell r="N442">
            <v>1.69</v>
          </cell>
          <cell r="O442">
            <v>1.69</v>
          </cell>
        </row>
        <row r="443">
          <cell r="I443">
            <v>751900</v>
          </cell>
          <cell r="J443">
            <v>1900</v>
          </cell>
          <cell r="K443">
            <v>1.69</v>
          </cell>
          <cell r="L443">
            <v>1.69</v>
          </cell>
          <cell r="M443">
            <v>1.69</v>
          </cell>
          <cell r="N443">
            <v>1.69</v>
          </cell>
        </row>
        <row r="444">
          <cell r="I444">
            <v>751901</v>
          </cell>
          <cell r="J444">
            <v>2.58</v>
          </cell>
          <cell r="K444">
            <v>2.58</v>
          </cell>
          <cell r="L444">
            <v>0.11</v>
          </cell>
          <cell r="M444">
            <v>0.11</v>
          </cell>
          <cell r="N444">
            <v>2.4700000000000002</v>
          </cell>
          <cell r="O444">
            <v>0.11</v>
          </cell>
        </row>
        <row r="445">
          <cell r="I445">
            <v>751902</v>
          </cell>
          <cell r="J445">
            <v>2.58</v>
          </cell>
          <cell r="K445">
            <v>2.58</v>
          </cell>
          <cell r="L445">
            <v>0.11</v>
          </cell>
          <cell r="M445">
            <v>2.4700000000000002</v>
          </cell>
          <cell r="N445">
            <v>2.58</v>
          </cell>
          <cell r="O445">
            <v>2.58</v>
          </cell>
        </row>
        <row r="446">
          <cell r="I446">
            <v>752000</v>
          </cell>
          <cell r="J446">
            <v>2000</v>
          </cell>
          <cell r="K446">
            <v>2.58</v>
          </cell>
          <cell r="L446">
            <v>2.58</v>
          </cell>
          <cell r="M446">
            <v>2.58</v>
          </cell>
          <cell r="N446">
            <v>2.58</v>
          </cell>
        </row>
        <row r="447">
          <cell r="I447">
            <v>752001</v>
          </cell>
          <cell r="J447">
            <v>2.77</v>
          </cell>
          <cell r="K447">
            <v>2.77</v>
          </cell>
          <cell r="L447">
            <v>0.11</v>
          </cell>
          <cell r="M447">
            <v>0.11</v>
          </cell>
          <cell r="N447">
            <v>2.66</v>
          </cell>
          <cell r="O447">
            <v>0.11</v>
          </cell>
        </row>
        <row r="448">
          <cell r="I448">
            <v>752002</v>
          </cell>
          <cell r="J448">
            <v>2.77</v>
          </cell>
          <cell r="K448">
            <v>2.77</v>
          </cell>
          <cell r="L448">
            <v>0.11</v>
          </cell>
          <cell r="M448">
            <v>2.66</v>
          </cell>
          <cell r="N448">
            <v>2.77</v>
          </cell>
          <cell r="O448">
            <v>2.77</v>
          </cell>
        </row>
        <row r="449">
          <cell r="I449">
            <v>752100</v>
          </cell>
          <cell r="J449">
            <v>2100</v>
          </cell>
          <cell r="K449">
            <v>2.77</v>
          </cell>
          <cell r="L449">
            <v>2.77</v>
          </cell>
          <cell r="M449">
            <v>2.77</v>
          </cell>
          <cell r="N449">
            <v>2.77</v>
          </cell>
        </row>
        <row r="450">
          <cell r="I450">
            <v>752101</v>
          </cell>
          <cell r="J450">
            <v>2.97</v>
          </cell>
          <cell r="K450">
            <v>2.97</v>
          </cell>
          <cell r="L450">
            <v>0.11</v>
          </cell>
          <cell r="M450">
            <v>0.11</v>
          </cell>
          <cell r="N450">
            <v>2.86</v>
          </cell>
          <cell r="O450">
            <v>0.11</v>
          </cell>
        </row>
        <row r="451">
          <cell r="I451">
            <v>752102</v>
          </cell>
          <cell r="J451">
            <v>2.97</v>
          </cell>
          <cell r="K451">
            <v>2.97</v>
          </cell>
          <cell r="L451">
            <v>0.11</v>
          </cell>
          <cell r="M451">
            <v>2.86</v>
          </cell>
          <cell r="N451">
            <v>2.97</v>
          </cell>
          <cell r="O451">
            <v>2.97</v>
          </cell>
        </row>
        <row r="452">
          <cell r="I452">
            <v>752200</v>
          </cell>
          <cell r="J452">
            <v>2200</v>
          </cell>
          <cell r="K452">
            <v>2.97</v>
          </cell>
          <cell r="L452">
            <v>2.97</v>
          </cell>
          <cell r="M452">
            <v>2.97</v>
          </cell>
          <cell r="N452">
            <v>2.97</v>
          </cell>
        </row>
        <row r="453">
          <cell r="I453">
            <v>752201</v>
          </cell>
          <cell r="J453">
            <v>3.17</v>
          </cell>
          <cell r="K453">
            <v>3.17</v>
          </cell>
          <cell r="L453">
            <v>0.11</v>
          </cell>
          <cell r="M453">
            <v>0.11</v>
          </cell>
          <cell r="N453">
            <v>3.06</v>
          </cell>
          <cell r="O453">
            <v>0.11</v>
          </cell>
        </row>
        <row r="454">
          <cell r="I454">
            <v>752202</v>
          </cell>
          <cell r="J454">
            <v>3.17</v>
          </cell>
          <cell r="K454">
            <v>3.17</v>
          </cell>
          <cell r="L454">
            <v>0.11</v>
          </cell>
          <cell r="M454">
            <v>3.06</v>
          </cell>
          <cell r="N454">
            <v>3.17</v>
          </cell>
          <cell r="O454">
            <v>3.17</v>
          </cell>
        </row>
        <row r="455">
          <cell r="I455">
            <v>752300</v>
          </cell>
          <cell r="J455">
            <v>2300</v>
          </cell>
          <cell r="K455">
            <v>3.17</v>
          </cell>
          <cell r="L455">
            <v>3.17</v>
          </cell>
          <cell r="M455">
            <v>3.17</v>
          </cell>
          <cell r="N455">
            <v>3.17</v>
          </cell>
        </row>
        <row r="456">
          <cell r="I456">
            <v>752301</v>
          </cell>
          <cell r="J456">
            <v>3.38</v>
          </cell>
          <cell r="K456">
            <v>3.38</v>
          </cell>
          <cell r="L456">
            <v>0.11</v>
          </cell>
          <cell r="M456">
            <v>0.11</v>
          </cell>
          <cell r="N456">
            <v>3.27</v>
          </cell>
          <cell r="O456">
            <v>0.11</v>
          </cell>
        </row>
        <row r="457">
          <cell r="I457">
            <v>752302</v>
          </cell>
          <cell r="J457">
            <v>3.38</v>
          </cell>
          <cell r="K457">
            <v>3.38</v>
          </cell>
          <cell r="L457">
            <v>0.11</v>
          </cell>
          <cell r="M457">
            <v>3.27</v>
          </cell>
          <cell r="N457">
            <v>3.38</v>
          </cell>
          <cell r="O457">
            <v>3.38</v>
          </cell>
        </row>
        <row r="458">
          <cell r="I458">
            <v>752400</v>
          </cell>
          <cell r="J458">
            <v>2400</v>
          </cell>
          <cell r="K458">
            <v>3.38</v>
          </cell>
          <cell r="L458">
            <v>3.38</v>
          </cell>
          <cell r="M458">
            <v>3.38</v>
          </cell>
          <cell r="N458">
            <v>3.38</v>
          </cell>
        </row>
        <row r="459">
          <cell r="I459">
            <v>752401</v>
          </cell>
          <cell r="J459">
            <v>3.6</v>
          </cell>
          <cell r="K459">
            <v>3.6</v>
          </cell>
          <cell r="L459">
            <v>0.11</v>
          </cell>
          <cell r="M459">
            <v>0.11</v>
          </cell>
          <cell r="N459">
            <v>3.49</v>
          </cell>
          <cell r="O459">
            <v>0.11</v>
          </cell>
        </row>
        <row r="460">
          <cell r="I460">
            <v>752402</v>
          </cell>
          <cell r="J460">
            <v>3.6</v>
          </cell>
          <cell r="K460">
            <v>3.6</v>
          </cell>
          <cell r="L460">
            <v>0.11</v>
          </cell>
          <cell r="M460">
            <v>3.49</v>
          </cell>
          <cell r="N460">
            <v>3.6</v>
          </cell>
          <cell r="O460">
            <v>3.6</v>
          </cell>
        </row>
        <row r="461">
          <cell r="I461">
            <v>752500</v>
          </cell>
          <cell r="J461">
            <v>2500</v>
          </cell>
          <cell r="K461">
            <v>3.6</v>
          </cell>
          <cell r="L461">
            <v>3.6</v>
          </cell>
          <cell r="M461">
            <v>3.6</v>
          </cell>
          <cell r="N461">
            <v>3.6</v>
          </cell>
        </row>
        <row r="462">
          <cell r="I462">
            <v>752501</v>
          </cell>
          <cell r="J462">
            <v>3.82</v>
          </cell>
          <cell r="K462">
            <v>3.82</v>
          </cell>
          <cell r="L462">
            <v>0.11</v>
          </cell>
          <cell r="M462">
            <v>0.11</v>
          </cell>
          <cell r="N462">
            <v>3.71</v>
          </cell>
          <cell r="O462">
            <v>0.11</v>
          </cell>
        </row>
        <row r="463">
          <cell r="I463">
            <v>752502</v>
          </cell>
          <cell r="J463">
            <v>3.82</v>
          </cell>
          <cell r="K463">
            <v>3.82</v>
          </cell>
          <cell r="L463">
            <v>0.11</v>
          </cell>
          <cell r="M463">
            <v>3.71</v>
          </cell>
          <cell r="N463">
            <v>3.82</v>
          </cell>
          <cell r="O463">
            <v>3.82</v>
          </cell>
        </row>
        <row r="464">
          <cell r="I464">
            <v>752600</v>
          </cell>
          <cell r="J464">
            <v>2600</v>
          </cell>
          <cell r="K464">
            <v>3.82</v>
          </cell>
          <cell r="L464">
            <v>3.82</v>
          </cell>
          <cell r="M464">
            <v>3.82</v>
          </cell>
          <cell r="N464">
            <v>3.82</v>
          </cell>
        </row>
        <row r="465">
          <cell r="I465">
            <v>752601</v>
          </cell>
          <cell r="J465">
            <v>4.05</v>
          </cell>
          <cell r="K465">
            <v>4.05</v>
          </cell>
          <cell r="L465">
            <v>0.11</v>
          </cell>
          <cell r="M465">
            <v>0.11</v>
          </cell>
          <cell r="N465">
            <v>3.94</v>
          </cell>
          <cell r="O465">
            <v>0.11</v>
          </cell>
        </row>
        <row r="466">
          <cell r="I466">
            <v>752602</v>
          </cell>
          <cell r="J466">
            <v>4.05</v>
          </cell>
          <cell r="K466">
            <v>4.05</v>
          </cell>
          <cell r="L466">
            <v>0.11</v>
          </cell>
          <cell r="M466">
            <v>3.94</v>
          </cell>
          <cell r="N466">
            <v>4.05</v>
          </cell>
          <cell r="O466">
            <v>4.05</v>
          </cell>
        </row>
        <row r="467">
          <cell r="I467">
            <v>752700</v>
          </cell>
          <cell r="J467">
            <v>2700</v>
          </cell>
          <cell r="K467">
            <v>4.05</v>
          </cell>
          <cell r="L467">
            <v>4.05</v>
          </cell>
          <cell r="M467">
            <v>4.05</v>
          </cell>
          <cell r="N467">
            <v>4.05</v>
          </cell>
        </row>
        <row r="468">
          <cell r="I468">
            <v>752701</v>
          </cell>
          <cell r="J468">
            <v>4.28</v>
          </cell>
          <cell r="K468">
            <v>4.28</v>
          </cell>
          <cell r="L468">
            <v>0.11</v>
          </cell>
          <cell r="M468">
            <v>0.11</v>
          </cell>
          <cell r="N468">
            <v>4.17</v>
          </cell>
          <cell r="O468">
            <v>0.11</v>
          </cell>
        </row>
        <row r="469">
          <cell r="I469">
            <v>752702</v>
          </cell>
          <cell r="J469">
            <v>4.28</v>
          </cell>
          <cell r="K469">
            <v>4.28</v>
          </cell>
          <cell r="L469">
            <v>0.11</v>
          </cell>
          <cell r="M469">
            <v>4.17</v>
          </cell>
          <cell r="N469">
            <v>4.28</v>
          </cell>
          <cell r="O469">
            <v>4.28</v>
          </cell>
        </row>
        <row r="470">
          <cell r="I470">
            <v>752800</v>
          </cell>
          <cell r="J470">
            <v>2800</v>
          </cell>
          <cell r="K470">
            <v>4.28</v>
          </cell>
          <cell r="L470">
            <v>4.28</v>
          </cell>
          <cell r="M470">
            <v>4.28</v>
          </cell>
          <cell r="N470">
            <v>4.28</v>
          </cell>
        </row>
        <row r="471">
          <cell r="I471">
            <v>752801</v>
          </cell>
          <cell r="J471">
            <v>4.5199999999999996</v>
          </cell>
          <cell r="K471">
            <v>4.5199999999999996</v>
          </cell>
          <cell r="L471">
            <v>0.11</v>
          </cell>
          <cell r="M471">
            <v>0.11</v>
          </cell>
          <cell r="N471">
            <v>4.41</v>
          </cell>
          <cell r="O471">
            <v>0.11</v>
          </cell>
        </row>
        <row r="472">
          <cell r="I472">
            <v>752802</v>
          </cell>
          <cell r="J472">
            <v>4.5199999999999996</v>
          </cell>
          <cell r="K472">
            <v>4.5199999999999996</v>
          </cell>
          <cell r="L472">
            <v>0.11</v>
          </cell>
          <cell r="M472">
            <v>4.41</v>
          </cell>
          <cell r="N472">
            <v>4.5199999999999996</v>
          </cell>
          <cell r="O472">
            <v>4.5199999999999996</v>
          </cell>
        </row>
        <row r="473">
          <cell r="I473">
            <v>752803</v>
          </cell>
          <cell r="J473" t="str">
            <v>*********</v>
          </cell>
          <cell r="K473" t="str">
            <v>*********</v>
          </cell>
          <cell r="L473" t="str">
            <v>*********</v>
          </cell>
          <cell r="M473" t="str">
            <v>*********</v>
          </cell>
          <cell r="N473" t="str">
            <v>*********</v>
          </cell>
          <cell r="O473" t="str">
            <v>*********</v>
          </cell>
        </row>
        <row r="474">
          <cell r="J474" t="str">
            <v>VP-100A</v>
          </cell>
          <cell r="K474" t="str">
            <v>掘削（砂無）</v>
          </cell>
        </row>
        <row r="475">
          <cell r="J475" t="str">
            <v>管底</v>
          </cell>
          <cell r="K475" t="str">
            <v>掘削（砂有）</v>
          </cell>
          <cell r="L475" t="str">
            <v>砂180ﾟ</v>
          </cell>
          <cell r="M475" t="str">
            <v>砕石埋戻</v>
          </cell>
          <cell r="N475" t="str">
            <v>埋戻し</v>
          </cell>
          <cell r="O475" t="str">
            <v>残土処分</v>
          </cell>
        </row>
        <row r="476">
          <cell r="I476">
            <v>1000299</v>
          </cell>
          <cell r="J476" t="str">
            <v>*********</v>
          </cell>
          <cell r="K476" t="str">
            <v>*********</v>
          </cell>
          <cell r="L476" t="str">
            <v>*********</v>
          </cell>
          <cell r="M476" t="str">
            <v>*********</v>
          </cell>
          <cell r="N476" t="str">
            <v>*********</v>
          </cell>
          <cell r="O476" t="str">
            <v>*********</v>
          </cell>
        </row>
        <row r="477">
          <cell r="I477">
            <v>1000300</v>
          </cell>
          <cell r="J477">
            <v>300</v>
          </cell>
          <cell r="K477">
            <v>0.15</v>
          </cell>
          <cell r="L477">
            <v>0.15</v>
          </cell>
          <cell r="M477">
            <v>0.15</v>
          </cell>
          <cell r="N477">
            <v>0.15</v>
          </cell>
        </row>
        <row r="478">
          <cell r="I478">
            <v>1000301</v>
          </cell>
          <cell r="J478">
            <v>0.21</v>
          </cell>
          <cell r="K478">
            <v>0.21</v>
          </cell>
          <cell r="L478">
            <v>0.08</v>
          </cell>
          <cell r="M478">
            <v>0.08</v>
          </cell>
          <cell r="N478">
            <v>0.13</v>
          </cell>
          <cell r="O478">
            <v>0.08</v>
          </cell>
        </row>
        <row r="479">
          <cell r="I479">
            <v>1000302</v>
          </cell>
          <cell r="J479">
            <v>0.21</v>
          </cell>
          <cell r="K479">
            <v>0.21</v>
          </cell>
          <cell r="L479">
            <v>0.08</v>
          </cell>
          <cell r="M479">
            <v>0.13</v>
          </cell>
          <cell r="N479">
            <v>0.21</v>
          </cell>
          <cell r="O479">
            <v>0.21</v>
          </cell>
        </row>
        <row r="480">
          <cell r="I480">
            <v>1000350</v>
          </cell>
          <cell r="J480">
            <v>350</v>
          </cell>
          <cell r="K480">
            <v>0.18</v>
          </cell>
          <cell r="L480">
            <v>0.18</v>
          </cell>
          <cell r="M480">
            <v>0.18</v>
          </cell>
          <cell r="N480">
            <v>0.18</v>
          </cell>
        </row>
        <row r="481">
          <cell r="I481">
            <v>1000351</v>
          </cell>
          <cell r="J481">
            <v>0.23</v>
          </cell>
          <cell r="K481">
            <v>0.23</v>
          </cell>
          <cell r="L481">
            <v>0.08</v>
          </cell>
          <cell r="M481">
            <v>0.08</v>
          </cell>
          <cell r="N481">
            <v>0.15</v>
          </cell>
          <cell r="O481">
            <v>0.08</v>
          </cell>
        </row>
        <row r="482">
          <cell r="I482">
            <v>1000352</v>
          </cell>
          <cell r="J482">
            <v>0.23</v>
          </cell>
          <cell r="K482">
            <v>0.23</v>
          </cell>
          <cell r="L482">
            <v>0.08</v>
          </cell>
          <cell r="M482">
            <v>0.15</v>
          </cell>
          <cell r="N482">
            <v>0.23</v>
          </cell>
          <cell r="O482">
            <v>0.23</v>
          </cell>
        </row>
        <row r="483">
          <cell r="I483">
            <v>1000400</v>
          </cell>
          <cell r="J483">
            <v>400</v>
          </cell>
          <cell r="K483">
            <v>0.21</v>
          </cell>
          <cell r="L483">
            <v>0.21</v>
          </cell>
          <cell r="M483">
            <v>0.21</v>
          </cell>
          <cell r="N483">
            <v>0.21</v>
          </cell>
        </row>
        <row r="484">
          <cell r="I484">
            <v>1000401</v>
          </cell>
          <cell r="J484">
            <v>0.26</v>
          </cell>
          <cell r="K484">
            <v>0.26</v>
          </cell>
          <cell r="L484">
            <v>0.08</v>
          </cell>
          <cell r="M484">
            <v>0.08</v>
          </cell>
          <cell r="N484">
            <v>0.18</v>
          </cell>
          <cell r="O484">
            <v>0.08</v>
          </cell>
        </row>
        <row r="485">
          <cell r="I485">
            <v>1000402</v>
          </cell>
          <cell r="J485">
            <v>0.26</v>
          </cell>
          <cell r="K485">
            <v>0.26</v>
          </cell>
          <cell r="L485">
            <v>0.08</v>
          </cell>
          <cell r="M485">
            <v>0.18</v>
          </cell>
          <cell r="N485">
            <v>0.26</v>
          </cell>
          <cell r="O485">
            <v>0.26</v>
          </cell>
        </row>
        <row r="486">
          <cell r="I486">
            <v>1000450</v>
          </cell>
          <cell r="J486">
            <v>450</v>
          </cell>
          <cell r="K486">
            <v>0.23</v>
          </cell>
          <cell r="L486">
            <v>0.23</v>
          </cell>
          <cell r="M486">
            <v>0.23</v>
          </cell>
          <cell r="N486">
            <v>0.23</v>
          </cell>
        </row>
        <row r="487">
          <cell r="I487">
            <v>1000451</v>
          </cell>
          <cell r="J487">
            <v>0.28000000000000003</v>
          </cell>
          <cell r="K487">
            <v>0.28000000000000003</v>
          </cell>
          <cell r="L487">
            <v>0.08</v>
          </cell>
          <cell r="M487">
            <v>0.08</v>
          </cell>
          <cell r="N487">
            <v>0.2</v>
          </cell>
          <cell r="O487">
            <v>0.08</v>
          </cell>
        </row>
        <row r="488">
          <cell r="I488">
            <v>1000452</v>
          </cell>
          <cell r="J488">
            <v>0.28000000000000003</v>
          </cell>
          <cell r="K488">
            <v>0.28000000000000003</v>
          </cell>
          <cell r="L488">
            <v>0.08</v>
          </cell>
          <cell r="M488">
            <v>0.2</v>
          </cell>
          <cell r="N488">
            <v>0.28000000000000003</v>
          </cell>
          <cell r="O488">
            <v>0.28000000000000003</v>
          </cell>
        </row>
        <row r="489">
          <cell r="I489">
            <v>1000500</v>
          </cell>
          <cell r="J489">
            <v>500</v>
          </cell>
          <cell r="K489">
            <v>0.26</v>
          </cell>
          <cell r="L489">
            <v>0.26</v>
          </cell>
          <cell r="M489">
            <v>0.26</v>
          </cell>
          <cell r="N489">
            <v>0.26</v>
          </cell>
        </row>
        <row r="490">
          <cell r="I490">
            <v>1000501</v>
          </cell>
          <cell r="J490">
            <v>0.31</v>
          </cell>
          <cell r="K490">
            <v>0.31</v>
          </cell>
          <cell r="L490">
            <v>0.08</v>
          </cell>
          <cell r="M490">
            <v>0.08</v>
          </cell>
          <cell r="N490">
            <v>0.23</v>
          </cell>
          <cell r="O490">
            <v>0.08</v>
          </cell>
        </row>
        <row r="491">
          <cell r="I491">
            <v>1000502</v>
          </cell>
          <cell r="J491">
            <v>0.31</v>
          </cell>
          <cell r="K491">
            <v>0.31</v>
          </cell>
          <cell r="L491">
            <v>0.08</v>
          </cell>
          <cell r="M491">
            <v>0.23</v>
          </cell>
          <cell r="N491">
            <v>0.31</v>
          </cell>
          <cell r="O491">
            <v>0.31</v>
          </cell>
        </row>
        <row r="492">
          <cell r="I492">
            <v>1000550</v>
          </cell>
          <cell r="J492">
            <v>550</v>
          </cell>
          <cell r="K492">
            <v>0.28000000000000003</v>
          </cell>
          <cell r="L492">
            <v>0.28000000000000003</v>
          </cell>
          <cell r="M492">
            <v>0.28000000000000003</v>
          </cell>
          <cell r="N492">
            <v>0.28000000000000003</v>
          </cell>
        </row>
        <row r="493">
          <cell r="I493">
            <v>1000551</v>
          </cell>
          <cell r="J493">
            <v>0.33</v>
          </cell>
          <cell r="K493">
            <v>0.33</v>
          </cell>
          <cell r="L493">
            <v>0.08</v>
          </cell>
          <cell r="M493">
            <v>0.08</v>
          </cell>
          <cell r="N493">
            <v>0.25</v>
          </cell>
          <cell r="O493">
            <v>0.08</v>
          </cell>
        </row>
        <row r="494">
          <cell r="I494">
            <v>1000552</v>
          </cell>
          <cell r="J494">
            <v>0.33</v>
          </cell>
          <cell r="K494">
            <v>0.33</v>
          </cell>
          <cell r="L494">
            <v>0.08</v>
          </cell>
          <cell r="M494">
            <v>0.25</v>
          </cell>
          <cell r="N494">
            <v>0.33</v>
          </cell>
          <cell r="O494">
            <v>0.33</v>
          </cell>
        </row>
        <row r="495">
          <cell r="I495">
            <v>1000600</v>
          </cell>
          <cell r="J495">
            <v>600</v>
          </cell>
          <cell r="K495">
            <v>0.31</v>
          </cell>
          <cell r="L495">
            <v>0.31</v>
          </cell>
          <cell r="M495">
            <v>0.31</v>
          </cell>
          <cell r="N495">
            <v>0.31</v>
          </cell>
        </row>
        <row r="496">
          <cell r="I496">
            <v>1000601</v>
          </cell>
          <cell r="J496">
            <v>0.36</v>
          </cell>
          <cell r="K496">
            <v>0.36</v>
          </cell>
          <cell r="L496">
            <v>0.08</v>
          </cell>
          <cell r="M496">
            <v>0.08</v>
          </cell>
          <cell r="N496">
            <v>0.28000000000000003</v>
          </cell>
          <cell r="O496">
            <v>0.08</v>
          </cell>
        </row>
        <row r="497">
          <cell r="I497">
            <v>1000602</v>
          </cell>
          <cell r="J497">
            <v>0.36</v>
          </cell>
          <cell r="K497">
            <v>0.36</v>
          </cell>
          <cell r="L497">
            <v>0.08</v>
          </cell>
          <cell r="M497">
            <v>0.28000000000000003</v>
          </cell>
          <cell r="N497">
            <v>0.36</v>
          </cell>
          <cell r="O497">
            <v>0.36</v>
          </cell>
        </row>
        <row r="498">
          <cell r="I498">
            <v>1000650</v>
          </cell>
          <cell r="J498">
            <v>650</v>
          </cell>
          <cell r="K498">
            <v>0.33</v>
          </cell>
          <cell r="L498">
            <v>0.33</v>
          </cell>
          <cell r="M498">
            <v>0.33</v>
          </cell>
          <cell r="N498">
            <v>0.33</v>
          </cell>
        </row>
        <row r="499">
          <cell r="I499">
            <v>1000651</v>
          </cell>
          <cell r="J499">
            <v>0.39</v>
          </cell>
          <cell r="K499">
            <v>0.39</v>
          </cell>
          <cell r="L499">
            <v>0.08</v>
          </cell>
          <cell r="M499">
            <v>0.08</v>
          </cell>
          <cell r="N499">
            <v>0.31</v>
          </cell>
          <cell r="O499">
            <v>0.08</v>
          </cell>
        </row>
        <row r="500">
          <cell r="I500">
            <v>1000652</v>
          </cell>
          <cell r="J500">
            <v>0.39</v>
          </cell>
          <cell r="K500">
            <v>0.39</v>
          </cell>
          <cell r="L500">
            <v>0.08</v>
          </cell>
          <cell r="M500">
            <v>0.31</v>
          </cell>
          <cell r="N500">
            <v>0.39</v>
          </cell>
          <cell r="O500">
            <v>0.39</v>
          </cell>
        </row>
        <row r="501">
          <cell r="I501">
            <v>1000700</v>
          </cell>
          <cell r="J501">
            <v>700</v>
          </cell>
          <cell r="K501">
            <v>0.36</v>
          </cell>
          <cell r="L501">
            <v>0.36</v>
          </cell>
          <cell r="M501">
            <v>0.36</v>
          </cell>
          <cell r="N501">
            <v>0.36</v>
          </cell>
        </row>
        <row r="502">
          <cell r="I502">
            <v>1000701</v>
          </cell>
          <cell r="J502">
            <v>0.41</v>
          </cell>
          <cell r="K502">
            <v>0.41</v>
          </cell>
          <cell r="L502">
            <v>0.08</v>
          </cell>
          <cell r="M502">
            <v>0.08</v>
          </cell>
          <cell r="N502">
            <v>0.33</v>
          </cell>
          <cell r="O502">
            <v>0.08</v>
          </cell>
        </row>
        <row r="503">
          <cell r="I503">
            <v>1000702</v>
          </cell>
          <cell r="J503">
            <v>0.41</v>
          </cell>
          <cell r="K503">
            <v>0.41</v>
          </cell>
          <cell r="L503">
            <v>0.08</v>
          </cell>
          <cell r="M503">
            <v>0.33</v>
          </cell>
          <cell r="N503">
            <v>0.41</v>
          </cell>
          <cell r="O503">
            <v>0.41</v>
          </cell>
        </row>
        <row r="504">
          <cell r="I504">
            <v>1000750</v>
          </cell>
          <cell r="J504">
            <v>750</v>
          </cell>
          <cell r="K504">
            <v>0.39</v>
          </cell>
          <cell r="L504">
            <v>0.39</v>
          </cell>
          <cell r="M504">
            <v>0.39</v>
          </cell>
          <cell r="N504">
            <v>0.39</v>
          </cell>
        </row>
        <row r="505">
          <cell r="I505">
            <v>1000751</v>
          </cell>
          <cell r="J505">
            <v>0.44</v>
          </cell>
          <cell r="K505">
            <v>0.44</v>
          </cell>
          <cell r="L505">
            <v>0.08</v>
          </cell>
          <cell r="M505">
            <v>0.08</v>
          </cell>
          <cell r="N505">
            <v>0.36</v>
          </cell>
          <cell r="O505">
            <v>0.08</v>
          </cell>
        </row>
        <row r="506">
          <cell r="I506">
            <v>1000752</v>
          </cell>
          <cell r="J506">
            <v>0.44</v>
          </cell>
          <cell r="K506">
            <v>0.44</v>
          </cell>
          <cell r="L506">
            <v>0.08</v>
          </cell>
          <cell r="M506">
            <v>0.36</v>
          </cell>
          <cell r="N506">
            <v>0.44</v>
          </cell>
          <cell r="O506">
            <v>0.44</v>
          </cell>
        </row>
        <row r="507">
          <cell r="I507">
            <v>1000800</v>
          </cell>
          <cell r="J507">
            <v>800</v>
          </cell>
          <cell r="K507">
            <v>0.41</v>
          </cell>
          <cell r="L507">
            <v>0.41</v>
          </cell>
          <cell r="M507">
            <v>0.41</v>
          </cell>
          <cell r="N507">
            <v>0.41</v>
          </cell>
        </row>
        <row r="508">
          <cell r="I508">
            <v>1000801</v>
          </cell>
          <cell r="J508">
            <v>0.46</v>
          </cell>
          <cell r="K508">
            <v>0.46</v>
          </cell>
          <cell r="L508">
            <v>0.08</v>
          </cell>
          <cell r="M508">
            <v>0.08</v>
          </cell>
          <cell r="N508">
            <v>0.38</v>
          </cell>
          <cell r="O508">
            <v>0.08</v>
          </cell>
        </row>
        <row r="509">
          <cell r="I509">
            <v>1000802</v>
          </cell>
          <cell r="J509">
            <v>0.46</v>
          </cell>
          <cell r="K509">
            <v>0.46</v>
          </cell>
          <cell r="L509">
            <v>0.08</v>
          </cell>
          <cell r="M509">
            <v>0.38</v>
          </cell>
          <cell r="N509">
            <v>0.46</v>
          </cell>
          <cell r="O509">
            <v>0.46</v>
          </cell>
        </row>
        <row r="510">
          <cell r="I510">
            <v>1000850</v>
          </cell>
          <cell r="J510">
            <v>850</v>
          </cell>
          <cell r="K510">
            <v>0.44</v>
          </cell>
          <cell r="L510">
            <v>0.44</v>
          </cell>
          <cell r="M510">
            <v>0.44</v>
          </cell>
          <cell r="N510">
            <v>0.44</v>
          </cell>
        </row>
        <row r="511">
          <cell r="I511">
            <v>1000851</v>
          </cell>
          <cell r="J511">
            <v>0.49</v>
          </cell>
          <cell r="K511">
            <v>0.49</v>
          </cell>
          <cell r="L511">
            <v>0.08</v>
          </cell>
          <cell r="M511">
            <v>0.08</v>
          </cell>
          <cell r="N511">
            <v>0.41</v>
          </cell>
          <cell r="O511">
            <v>0.08</v>
          </cell>
        </row>
        <row r="512">
          <cell r="I512">
            <v>1000852</v>
          </cell>
          <cell r="J512">
            <v>0.49</v>
          </cell>
          <cell r="K512">
            <v>0.49</v>
          </cell>
          <cell r="L512">
            <v>0.08</v>
          </cell>
          <cell r="M512">
            <v>0.41</v>
          </cell>
          <cell r="N512">
            <v>0.49</v>
          </cell>
          <cell r="O512">
            <v>0.49</v>
          </cell>
        </row>
        <row r="513">
          <cell r="I513">
            <v>1000900</v>
          </cell>
          <cell r="J513">
            <v>900</v>
          </cell>
          <cell r="K513">
            <v>0.46</v>
          </cell>
          <cell r="L513">
            <v>0.46</v>
          </cell>
          <cell r="M513">
            <v>0.46</v>
          </cell>
          <cell r="N513">
            <v>0.46</v>
          </cell>
        </row>
        <row r="514">
          <cell r="I514">
            <v>1000901</v>
          </cell>
          <cell r="J514">
            <v>0.91</v>
          </cell>
          <cell r="K514">
            <v>0.91</v>
          </cell>
          <cell r="L514">
            <v>0.14000000000000001</v>
          </cell>
          <cell r="M514">
            <v>0.14000000000000001</v>
          </cell>
          <cell r="N514">
            <v>0.77</v>
          </cell>
          <cell r="O514">
            <v>0.14000000000000001</v>
          </cell>
        </row>
        <row r="515">
          <cell r="I515">
            <v>1000902</v>
          </cell>
          <cell r="J515">
            <v>0.91</v>
          </cell>
          <cell r="K515">
            <v>0.91</v>
          </cell>
          <cell r="L515">
            <v>0.14000000000000001</v>
          </cell>
          <cell r="M515">
            <v>0.77</v>
          </cell>
          <cell r="N515">
            <v>0.91</v>
          </cell>
          <cell r="O515">
            <v>0.91</v>
          </cell>
        </row>
        <row r="516">
          <cell r="I516">
            <v>1000950</v>
          </cell>
          <cell r="J516">
            <v>950</v>
          </cell>
          <cell r="K516">
            <v>0.49</v>
          </cell>
          <cell r="L516">
            <v>0.49</v>
          </cell>
          <cell r="M516">
            <v>0.49</v>
          </cell>
          <cell r="N516">
            <v>0.49</v>
          </cell>
        </row>
        <row r="517">
          <cell r="I517">
            <v>1000951</v>
          </cell>
          <cell r="J517">
            <v>0.96</v>
          </cell>
          <cell r="K517">
            <v>0.96</v>
          </cell>
          <cell r="L517">
            <v>0.14000000000000001</v>
          </cell>
          <cell r="M517">
            <v>0.14000000000000001</v>
          </cell>
          <cell r="N517">
            <v>0.82</v>
          </cell>
          <cell r="O517">
            <v>0.14000000000000001</v>
          </cell>
        </row>
        <row r="518">
          <cell r="I518">
            <v>1000952</v>
          </cell>
          <cell r="J518">
            <v>0.96</v>
          </cell>
          <cell r="K518">
            <v>0.96</v>
          </cell>
          <cell r="L518">
            <v>0.14000000000000001</v>
          </cell>
          <cell r="M518">
            <v>0.82</v>
          </cell>
          <cell r="N518">
            <v>0.96</v>
          </cell>
          <cell r="O518">
            <v>0.96</v>
          </cell>
        </row>
        <row r="519">
          <cell r="I519">
            <v>1001000</v>
          </cell>
          <cell r="J519">
            <v>1000</v>
          </cell>
          <cell r="K519">
            <v>0.91</v>
          </cell>
          <cell r="L519">
            <v>0.91</v>
          </cell>
          <cell r="M519">
            <v>0.91</v>
          </cell>
          <cell r="N519">
            <v>0.91</v>
          </cell>
        </row>
        <row r="520">
          <cell r="I520">
            <v>1001001</v>
          </cell>
          <cell r="J520">
            <v>1.01</v>
          </cell>
          <cell r="K520">
            <v>1.01</v>
          </cell>
          <cell r="L520">
            <v>0.14000000000000001</v>
          </cell>
          <cell r="M520">
            <v>0.14000000000000001</v>
          </cell>
          <cell r="N520">
            <v>0.87</v>
          </cell>
          <cell r="O520">
            <v>0.14000000000000001</v>
          </cell>
        </row>
        <row r="521">
          <cell r="I521">
            <v>1001002</v>
          </cell>
          <cell r="J521">
            <v>1.01</v>
          </cell>
          <cell r="K521">
            <v>1.01</v>
          </cell>
          <cell r="L521">
            <v>0.14000000000000001</v>
          </cell>
          <cell r="M521">
            <v>0.87</v>
          </cell>
          <cell r="N521">
            <v>1.01</v>
          </cell>
          <cell r="O521">
            <v>1.01</v>
          </cell>
        </row>
        <row r="522">
          <cell r="I522">
            <v>1001050</v>
          </cell>
          <cell r="J522">
            <v>1050</v>
          </cell>
          <cell r="K522">
            <v>0.96</v>
          </cell>
          <cell r="L522">
            <v>0.96</v>
          </cell>
          <cell r="M522">
            <v>0.96</v>
          </cell>
          <cell r="N522">
            <v>0.96</v>
          </cell>
        </row>
        <row r="523">
          <cell r="I523">
            <v>1001051</v>
          </cell>
          <cell r="J523">
            <v>1.05</v>
          </cell>
          <cell r="K523">
            <v>1.05</v>
          </cell>
          <cell r="L523">
            <v>0.14000000000000001</v>
          </cell>
          <cell r="M523">
            <v>0.14000000000000001</v>
          </cell>
          <cell r="N523">
            <v>0.91</v>
          </cell>
          <cell r="O523">
            <v>0.14000000000000001</v>
          </cell>
        </row>
        <row r="524">
          <cell r="I524">
            <v>1001052</v>
          </cell>
          <cell r="J524">
            <v>1.05</v>
          </cell>
          <cell r="K524">
            <v>1.05</v>
          </cell>
          <cell r="L524">
            <v>0.14000000000000001</v>
          </cell>
          <cell r="M524">
            <v>0.91</v>
          </cell>
          <cell r="N524">
            <v>1.05</v>
          </cell>
          <cell r="O524">
            <v>1.05</v>
          </cell>
        </row>
        <row r="525">
          <cell r="I525">
            <v>1001100</v>
          </cell>
          <cell r="J525">
            <v>1100</v>
          </cell>
          <cell r="K525">
            <v>1.01</v>
          </cell>
          <cell r="L525">
            <v>1.01</v>
          </cell>
          <cell r="M525">
            <v>1.01</v>
          </cell>
          <cell r="N525">
            <v>1.01</v>
          </cell>
        </row>
        <row r="526">
          <cell r="I526">
            <v>1001001</v>
          </cell>
          <cell r="J526">
            <v>1.1000000000000001</v>
          </cell>
          <cell r="K526">
            <v>1.1000000000000001</v>
          </cell>
          <cell r="L526">
            <v>0.14000000000000001</v>
          </cell>
          <cell r="M526">
            <v>0.14000000000000001</v>
          </cell>
          <cell r="N526">
            <v>0.96</v>
          </cell>
          <cell r="O526">
            <v>0.14000000000000001</v>
          </cell>
        </row>
        <row r="527">
          <cell r="I527">
            <v>1001002</v>
          </cell>
          <cell r="J527">
            <v>1.1000000000000001</v>
          </cell>
          <cell r="K527">
            <v>1.1000000000000001</v>
          </cell>
          <cell r="L527">
            <v>0.14000000000000001</v>
          </cell>
          <cell r="M527">
            <v>0.96</v>
          </cell>
          <cell r="N527">
            <v>1.1000000000000001</v>
          </cell>
          <cell r="O527">
            <v>1.1000000000000001</v>
          </cell>
        </row>
        <row r="528">
          <cell r="I528">
            <v>1001150</v>
          </cell>
          <cell r="J528">
            <v>1150</v>
          </cell>
          <cell r="K528">
            <v>1.05</v>
          </cell>
          <cell r="L528">
            <v>1.05</v>
          </cell>
          <cell r="M528">
            <v>1.05</v>
          </cell>
          <cell r="N528">
            <v>1.05</v>
          </cell>
        </row>
        <row r="529">
          <cell r="I529">
            <v>1001151</v>
          </cell>
          <cell r="J529">
            <v>1.1399999999999999</v>
          </cell>
          <cell r="K529">
            <v>1.1399999999999999</v>
          </cell>
          <cell r="L529">
            <v>0.14000000000000001</v>
          </cell>
          <cell r="M529">
            <v>0.14000000000000001</v>
          </cell>
          <cell r="N529">
            <v>1</v>
          </cell>
          <cell r="O529">
            <v>0.14000000000000001</v>
          </cell>
        </row>
        <row r="530">
          <cell r="I530">
            <v>1001152</v>
          </cell>
          <cell r="J530">
            <v>1.1399999999999999</v>
          </cell>
          <cell r="K530">
            <v>1.1399999999999999</v>
          </cell>
          <cell r="L530">
            <v>0.14000000000000001</v>
          </cell>
          <cell r="M530">
            <v>1</v>
          </cell>
          <cell r="N530">
            <v>1.1399999999999999</v>
          </cell>
          <cell r="O530">
            <v>1.1399999999999999</v>
          </cell>
        </row>
        <row r="531">
          <cell r="I531">
            <v>1001200</v>
          </cell>
          <cell r="J531">
            <v>1200</v>
          </cell>
          <cell r="K531">
            <v>1.1000000000000001</v>
          </cell>
          <cell r="L531">
            <v>1.1000000000000001</v>
          </cell>
          <cell r="M531">
            <v>1.1000000000000001</v>
          </cell>
          <cell r="N531">
            <v>1.1000000000000001</v>
          </cell>
        </row>
        <row r="532">
          <cell r="I532">
            <v>1001201</v>
          </cell>
          <cell r="J532">
            <v>1.19</v>
          </cell>
          <cell r="K532">
            <v>1.19</v>
          </cell>
          <cell r="L532">
            <v>0.14000000000000001</v>
          </cell>
          <cell r="M532">
            <v>0.14000000000000001</v>
          </cell>
          <cell r="N532">
            <v>1.05</v>
          </cell>
          <cell r="O532">
            <v>0.14000000000000001</v>
          </cell>
        </row>
        <row r="533">
          <cell r="I533">
            <v>1001202</v>
          </cell>
          <cell r="J533">
            <v>1.19</v>
          </cell>
          <cell r="K533">
            <v>1.19</v>
          </cell>
          <cell r="L533">
            <v>0.14000000000000001</v>
          </cell>
          <cell r="M533">
            <v>1.05</v>
          </cell>
          <cell r="N533">
            <v>1.19</v>
          </cell>
          <cell r="O533">
            <v>1.19</v>
          </cell>
        </row>
        <row r="534">
          <cell r="I534">
            <v>1001250</v>
          </cell>
          <cell r="J534">
            <v>1250</v>
          </cell>
          <cell r="K534">
            <v>1.1399999999999999</v>
          </cell>
          <cell r="L534">
            <v>1.1399999999999999</v>
          </cell>
          <cell r="M534">
            <v>1.1399999999999999</v>
          </cell>
          <cell r="N534">
            <v>1.1399999999999999</v>
          </cell>
        </row>
        <row r="535">
          <cell r="I535">
            <v>1001251</v>
          </cell>
          <cell r="J535">
            <v>1.23</v>
          </cell>
          <cell r="K535">
            <v>1.23</v>
          </cell>
          <cell r="L535">
            <v>0.14000000000000001</v>
          </cell>
          <cell r="M535">
            <v>0.14000000000000001</v>
          </cell>
          <cell r="N535">
            <v>1.0900000000000001</v>
          </cell>
          <cell r="O535">
            <v>0.14000000000000001</v>
          </cell>
        </row>
        <row r="536">
          <cell r="I536">
            <v>1001252</v>
          </cell>
          <cell r="J536">
            <v>1.23</v>
          </cell>
          <cell r="K536">
            <v>1.23</v>
          </cell>
          <cell r="L536">
            <v>0.14000000000000001</v>
          </cell>
          <cell r="M536">
            <v>1.0900000000000001</v>
          </cell>
          <cell r="N536">
            <v>1.23</v>
          </cell>
          <cell r="O536">
            <v>1.23</v>
          </cell>
        </row>
        <row r="537">
          <cell r="I537">
            <v>1001300</v>
          </cell>
          <cell r="J537">
            <v>1300</v>
          </cell>
          <cell r="K537">
            <v>1.19</v>
          </cell>
          <cell r="L537">
            <v>1.19</v>
          </cell>
          <cell r="M537">
            <v>1.19</v>
          </cell>
          <cell r="N537">
            <v>1.19</v>
          </cell>
        </row>
        <row r="538">
          <cell r="I538">
            <v>1001301</v>
          </cell>
          <cell r="J538">
            <v>1.28</v>
          </cell>
          <cell r="K538">
            <v>1.28</v>
          </cell>
          <cell r="L538">
            <v>0.14000000000000001</v>
          </cell>
          <cell r="M538">
            <v>0.14000000000000001</v>
          </cell>
          <cell r="N538">
            <v>1.1399999999999999</v>
          </cell>
          <cell r="O538">
            <v>0.14000000000000001</v>
          </cell>
        </row>
        <row r="539">
          <cell r="I539">
            <v>1001302</v>
          </cell>
          <cell r="J539">
            <v>1.28</v>
          </cell>
          <cell r="K539">
            <v>1.28</v>
          </cell>
          <cell r="L539">
            <v>0.14000000000000001</v>
          </cell>
          <cell r="M539">
            <v>1.1399999999999999</v>
          </cell>
          <cell r="N539">
            <v>1.28</v>
          </cell>
          <cell r="O539">
            <v>1.28</v>
          </cell>
        </row>
        <row r="540">
          <cell r="I540">
            <v>1001350</v>
          </cell>
          <cell r="J540">
            <v>1350</v>
          </cell>
          <cell r="K540">
            <v>1.23</v>
          </cell>
          <cell r="L540">
            <v>1.23</v>
          </cell>
          <cell r="M540">
            <v>1.23</v>
          </cell>
          <cell r="N540">
            <v>1.23</v>
          </cell>
        </row>
        <row r="541">
          <cell r="I541">
            <v>1001351</v>
          </cell>
          <cell r="J541">
            <v>1.33</v>
          </cell>
          <cell r="K541">
            <v>1.33</v>
          </cell>
          <cell r="L541">
            <v>0.14000000000000001</v>
          </cell>
          <cell r="M541">
            <v>0.14000000000000001</v>
          </cell>
          <cell r="N541">
            <v>1.19</v>
          </cell>
          <cell r="O541">
            <v>0.14000000000000001</v>
          </cell>
        </row>
        <row r="542">
          <cell r="I542">
            <v>1001352</v>
          </cell>
          <cell r="J542">
            <v>1.33</v>
          </cell>
          <cell r="K542">
            <v>1.33</v>
          </cell>
          <cell r="L542">
            <v>0.14000000000000001</v>
          </cell>
          <cell r="M542">
            <v>1.19</v>
          </cell>
          <cell r="N542">
            <v>1.33</v>
          </cell>
          <cell r="O542">
            <v>1.33</v>
          </cell>
        </row>
        <row r="543">
          <cell r="I543">
            <v>1001400</v>
          </cell>
          <cell r="J543">
            <v>1400</v>
          </cell>
          <cell r="K543">
            <v>1.28</v>
          </cell>
          <cell r="L543">
            <v>1.28</v>
          </cell>
          <cell r="M543">
            <v>1.28</v>
          </cell>
          <cell r="N543">
            <v>1.28</v>
          </cell>
        </row>
        <row r="544">
          <cell r="I544">
            <v>1001401</v>
          </cell>
          <cell r="J544">
            <v>1.37</v>
          </cell>
          <cell r="K544">
            <v>1.37</v>
          </cell>
          <cell r="L544">
            <v>0.14000000000000001</v>
          </cell>
          <cell r="M544">
            <v>0.14000000000000001</v>
          </cell>
          <cell r="N544">
            <v>1.23</v>
          </cell>
          <cell r="O544">
            <v>0.14000000000000001</v>
          </cell>
        </row>
        <row r="545">
          <cell r="I545">
            <v>1001402</v>
          </cell>
          <cell r="J545">
            <v>1.37</v>
          </cell>
          <cell r="K545">
            <v>1.37</v>
          </cell>
          <cell r="L545">
            <v>0.14000000000000001</v>
          </cell>
          <cell r="M545">
            <v>1.23</v>
          </cell>
          <cell r="N545">
            <v>1.37</v>
          </cell>
          <cell r="O545">
            <v>1.37</v>
          </cell>
        </row>
        <row r="546">
          <cell r="I546">
            <v>1001450</v>
          </cell>
          <cell r="J546">
            <v>1450</v>
          </cell>
          <cell r="K546">
            <v>1.33</v>
          </cell>
          <cell r="L546">
            <v>1.33</v>
          </cell>
          <cell r="M546">
            <v>1.33</v>
          </cell>
          <cell r="N546">
            <v>1.33</v>
          </cell>
        </row>
        <row r="547">
          <cell r="I547">
            <v>1001451</v>
          </cell>
          <cell r="J547">
            <v>1.42</v>
          </cell>
          <cell r="K547">
            <v>1.42</v>
          </cell>
          <cell r="L547">
            <v>0.14000000000000001</v>
          </cell>
          <cell r="M547">
            <v>0.14000000000000001</v>
          </cell>
          <cell r="N547">
            <v>1.28</v>
          </cell>
          <cell r="O547">
            <v>0.14000000000000001</v>
          </cell>
        </row>
        <row r="548">
          <cell r="I548">
            <v>1001452</v>
          </cell>
          <cell r="J548">
            <v>1.42</v>
          </cell>
          <cell r="K548">
            <v>1.42</v>
          </cell>
          <cell r="L548">
            <v>0.14000000000000001</v>
          </cell>
          <cell r="M548">
            <v>1.28</v>
          </cell>
          <cell r="N548">
            <v>1.42</v>
          </cell>
          <cell r="O548">
            <v>1.42</v>
          </cell>
        </row>
        <row r="549">
          <cell r="I549">
            <v>1001500</v>
          </cell>
          <cell r="J549">
            <v>1500</v>
          </cell>
          <cell r="K549">
            <v>1.37</v>
          </cell>
          <cell r="L549">
            <v>1.37</v>
          </cell>
          <cell r="M549">
            <v>1.37</v>
          </cell>
          <cell r="N549">
            <v>1.37</v>
          </cell>
        </row>
        <row r="550">
          <cell r="I550">
            <v>1001501</v>
          </cell>
          <cell r="J550">
            <v>1.46</v>
          </cell>
          <cell r="K550">
            <v>1.46</v>
          </cell>
          <cell r="L550">
            <v>0.14000000000000001</v>
          </cell>
          <cell r="M550">
            <v>0.14000000000000001</v>
          </cell>
          <cell r="N550">
            <v>1.32</v>
          </cell>
          <cell r="O550">
            <v>0.14000000000000001</v>
          </cell>
        </row>
        <row r="551">
          <cell r="I551">
            <v>1001502</v>
          </cell>
          <cell r="J551">
            <v>1.46</v>
          </cell>
          <cell r="K551">
            <v>1.46</v>
          </cell>
          <cell r="L551">
            <v>0.14000000000000001</v>
          </cell>
          <cell r="M551">
            <v>1.32</v>
          </cell>
          <cell r="N551">
            <v>1.46</v>
          </cell>
          <cell r="O551">
            <v>1.46</v>
          </cell>
        </row>
        <row r="552">
          <cell r="I552">
            <v>1001600</v>
          </cell>
          <cell r="J552">
            <v>1600</v>
          </cell>
          <cell r="K552">
            <v>1.46</v>
          </cell>
          <cell r="L552">
            <v>1.46</v>
          </cell>
          <cell r="M552">
            <v>1.46</v>
          </cell>
          <cell r="N552">
            <v>1.46</v>
          </cell>
        </row>
        <row r="553">
          <cell r="I553">
            <v>1001601</v>
          </cell>
          <cell r="J553">
            <v>1.55</v>
          </cell>
          <cell r="K553">
            <v>1.55</v>
          </cell>
          <cell r="L553">
            <v>0.14000000000000001</v>
          </cell>
          <cell r="M553">
            <v>0.14000000000000001</v>
          </cell>
          <cell r="N553">
            <v>1.41</v>
          </cell>
          <cell r="O553">
            <v>0.14000000000000001</v>
          </cell>
        </row>
        <row r="554">
          <cell r="I554">
            <v>1001602</v>
          </cell>
          <cell r="J554">
            <v>1.55</v>
          </cell>
          <cell r="K554">
            <v>1.55</v>
          </cell>
          <cell r="L554">
            <v>0.14000000000000001</v>
          </cell>
          <cell r="M554">
            <v>1.41</v>
          </cell>
          <cell r="N554">
            <v>1.55</v>
          </cell>
          <cell r="O554">
            <v>1.55</v>
          </cell>
        </row>
        <row r="555">
          <cell r="I555">
            <v>1001700</v>
          </cell>
          <cell r="J555">
            <v>1700</v>
          </cell>
          <cell r="K555">
            <v>1.55</v>
          </cell>
          <cell r="L555">
            <v>1.55</v>
          </cell>
          <cell r="M555">
            <v>1.55</v>
          </cell>
          <cell r="N555">
            <v>1.55</v>
          </cell>
        </row>
        <row r="556">
          <cell r="I556">
            <v>1001701</v>
          </cell>
          <cell r="J556">
            <v>1.65</v>
          </cell>
          <cell r="K556">
            <v>1.65</v>
          </cell>
          <cell r="L556">
            <v>0.14000000000000001</v>
          </cell>
          <cell r="M556">
            <v>0.14000000000000001</v>
          </cell>
          <cell r="N556">
            <v>1.51</v>
          </cell>
          <cell r="O556">
            <v>0.14000000000000001</v>
          </cell>
        </row>
        <row r="557">
          <cell r="I557">
            <v>1001702</v>
          </cell>
          <cell r="J557">
            <v>1.65</v>
          </cell>
          <cell r="K557">
            <v>1.65</v>
          </cell>
          <cell r="L557">
            <v>0.14000000000000001</v>
          </cell>
          <cell r="M557">
            <v>1.51</v>
          </cell>
          <cell r="N557">
            <v>1.65</v>
          </cell>
          <cell r="O557">
            <v>1.65</v>
          </cell>
        </row>
        <row r="558">
          <cell r="I558">
            <v>1001800</v>
          </cell>
          <cell r="J558">
            <v>1800</v>
          </cell>
          <cell r="K558">
            <v>1.65</v>
          </cell>
          <cell r="L558">
            <v>1.65</v>
          </cell>
          <cell r="M558">
            <v>1.65</v>
          </cell>
          <cell r="N558">
            <v>1.65</v>
          </cell>
        </row>
        <row r="559">
          <cell r="I559">
            <v>1001801</v>
          </cell>
          <cell r="J559">
            <v>1.74</v>
          </cell>
          <cell r="K559">
            <v>1.74</v>
          </cell>
          <cell r="L559">
            <v>0.14000000000000001</v>
          </cell>
          <cell r="M559">
            <v>0.14000000000000001</v>
          </cell>
          <cell r="N559">
            <v>1.6</v>
          </cell>
          <cell r="O559">
            <v>0.14000000000000001</v>
          </cell>
        </row>
        <row r="560">
          <cell r="I560">
            <v>1001802</v>
          </cell>
          <cell r="J560">
            <v>1.74</v>
          </cell>
          <cell r="K560">
            <v>1.74</v>
          </cell>
          <cell r="L560">
            <v>0.14000000000000001</v>
          </cell>
          <cell r="M560">
            <v>1.6</v>
          </cell>
          <cell r="N560">
            <v>1.74</v>
          </cell>
          <cell r="O560">
            <v>1.74</v>
          </cell>
        </row>
        <row r="561">
          <cell r="I561">
            <v>1001900</v>
          </cell>
          <cell r="J561">
            <v>1900</v>
          </cell>
          <cell r="K561">
            <v>1.74</v>
          </cell>
          <cell r="L561">
            <v>1.74</v>
          </cell>
          <cell r="M561">
            <v>1.74</v>
          </cell>
          <cell r="N561">
            <v>1.74</v>
          </cell>
        </row>
        <row r="562">
          <cell r="I562">
            <v>1001901</v>
          </cell>
          <cell r="J562">
            <v>2.63</v>
          </cell>
          <cell r="K562">
            <v>2.63</v>
          </cell>
          <cell r="L562">
            <v>0.12</v>
          </cell>
          <cell r="M562">
            <v>0.12</v>
          </cell>
          <cell r="N562">
            <v>2.5099999999999998</v>
          </cell>
          <cell r="O562">
            <v>0.12</v>
          </cell>
        </row>
        <row r="563">
          <cell r="I563">
            <v>1001902</v>
          </cell>
          <cell r="J563">
            <v>2.63</v>
          </cell>
          <cell r="K563">
            <v>2.63</v>
          </cell>
          <cell r="L563">
            <v>0.12</v>
          </cell>
          <cell r="M563">
            <v>2.5099999999999998</v>
          </cell>
          <cell r="N563">
            <v>2.63</v>
          </cell>
          <cell r="O563">
            <v>2.63</v>
          </cell>
        </row>
        <row r="564">
          <cell r="I564">
            <v>1002000</v>
          </cell>
          <cell r="J564">
            <v>2000</v>
          </cell>
          <cell r="K564">
            <v>2.63</v>
          </cell>
          <cell r="L564">
            <v>2.63</v>
          </cell>
          <cell r="M564">
            <v>2.63</v>
          </cell>
          <cell r="N564">
            <v>2.63</v>
          </cell>
        </row>
        <row r="565">
          <cell r="I565">
            <v>1002001</v>
          </cell>
          <cell r="J565">
            <v>2.82</v>
          </cell>
          <cell r="K565">
            <v>2.82</v>
          </cell>
          <cell r="L565">
            <v>0.12</v>
          </cell>
          <cell r="M565">
            <v>0.12</v>
          </cell>
          <cell r="N565">
            <v>2.7</v>
          </cell>
          <cell r="O565">
            <v>0.12</v>
          </cell>
        </row>
        <row r="566">
          <cell r="I566">
            <v>1002002</v>
          </cell>
          <cell r="J566">
            <v>2.82</v>
          </cell>
          <cell r="K566">
            <v>2.82</v>
          </cell>
          <cell r="L566">
            <v>0.12</v>
          </cell>
          <cell r="M566">
            <v>2.7</v>
          </cell>
          <cell r="N566">
            <v>2.82</v>
          </cell>
          <cell r="O566">
            <v>2.82</v>
          </cell>
        </row>
        <row r="567">
          <cell r="I567">
            <v>1002100</v>
          </cell>
          <cell r="J567">
            <v>2100</v>
          </cell>
          <cell r="K567">
            <v>2.82</v>
          </cell>
          <cell r="L567">
            <v>2.82</v>
          </cell>
          <cell r="M567">
            <v>2.82</v>
          </cell>
          <cell r="N567">
            <v>2.82</v>
          </cell>
        </row>
        <row r="568">
          <cell r="I568">
            <v>1002101</v>
          </cell>
          <cell r="J568">
            <v>3.02</v>
          </cell>
          <cell r="K568">
            <v>3.02</v>
          </cell>
          <cell r="L568">
            <v>0.12</v>
          </cell>
          <cell r="M568">
            <v>0.12</v>
          </cell>
          <cell r="N568">
            <v>2.9</v>
          </cell>
          <cell r="O568">
            <v>0.12</v>
          </cell>
        </row>
        <row r="569">
          <cell r="I569">
            <v>1002102</v>
          </cell>
          <cell r="J569">
            <v>3.02</v>
          </cell>
          <cell r="K569">
            <v>3.02</v>
          </cell>
          <cell r="L569">
            <v>0.12</v>
          </cell>
          <cell r="M569">
            <v>2.9</v>
          </cell>
          <cell r="N569">
            <v>3.02</v>
          </cell>
          <cell r="O569">
            <v>3.02</v>
          </cell>
        </row>
        <row r="570">
          <cell r="I570">
            <v>1002200</v>
          </cell>
          <cell r="J570">
            <v>2200</v>
          </cell>
          <cell r="K570">
            <v>3.02</v>
          </cell>
          <cell r="L570">
            <v>3.02</v>
          </cell>
          <cell r="M570">
            <v>3.02</v>
          </cell>
          <cell r="N570">
            <v>3.02</v>
          </cell>
        </row>
        <row r="571">
          <cell r="I571">
            <v>1002201</v>
          </cell>
          <cell r="J571">
            <v>3.23</v>
          </cell>
          <cell r="K571">
            <v>3.23</v>
          </cell>
          <cell r="L571">
            <v>0.12</v>
          </cell>
          <cell r="M571">
            <v>0.12</v>
          </cell>
          <cell r="N571">
            <v>3.11</v>
          </cell>
          <cell r="O571">
            <v>0.12</v>
          </cell>
        </row>
        <row r="572">
          <cell r="I572">
            <v>1002202</v>
          </cell>
          <cell r="J572">
            <v>3.23</v>
          </cell>
          <cell r="K572">
            <v>3.23</v>
          </cell>
          <cell r="L572">
            <v>0.12</v>
          </cell>
          <cell r="M572">
            <v>3.11</v>
          </cell>
          <cell r="N572">
            <v>3.23</v>
          </cell>
          <cell r="O572">
            <v>3.23</v>
          </cell>
        </row>
        <row r="573">
          <cell r="I573">
            <v>1002300</v>
          </cell>
          <cell r="J573">
            <v>2300</v>
          </cell>
          <cell r="K573">
            <v>3.23</v>
          </cell>
          <cell r="L573">
            <v>3.23</v>
          </cell>
          <cell r="M573">
            <v>3.23</v>
          </cell>
          <cell r="N573">
            <v>3.23</v>
          </cell>
        </row>
        <row r="574">
          <cell r="I574">
            <v>1002301</v>
          </cell>
          <cell r="J574">
            <v>3.44</v>
          </cell>
          <cell r="K574">
            <v>3.44</v>
          </cell>
          <cell r="L574">
            <v>0.12</v>
          </cell>
          <cell r="M574">
            <v>0.12</v>
          </cell>
          <cell r="N574">
            <v>3.32</v>
          </cell>
          <cell r="O574">
            <v>0.12</v>
          </cell>
        </row>
        <row r="575">
          <cell r="I575">
            <v>1002302</v>
          </cell>
          <cell r="J575">
            <v>3.44</v>
          </cell>
          <cell r="K575">
            <v>3.44</v>
          </cell>
          <cell r="L575">
            <v>0.12</v>
          </cell>
          <cell r="M575">
            <v>3.32</v>
          </cell>
          <cell r="N575">
            <v>3.44</v>
          </cell>
          <cell r="O575">
            <v>3.44</v>
          </cell>
        </row>
        <row r="576">
          <cell r="I576">
            <v>1002400</v>
          </cell>
          <cell r="J576">
            <v>2400</v>
          </cell>
          <cell r="K576">
            <v>3.44</v>
          </cell>
          <cell r="L576">
            <v>3.44</v>
          </cell>
          <cell r="M576">
            <v>3.44</v>
          </cell>
          <cell r="N576">
            <v>3.44</v>
          </cell>
        </row>
        <row r="577">
          <cell r="I577">
            <v>1002401</v>
          </cell>
          <cell r="J577">
            <v>3.66</v>
          </cell>
          <cell r="K577">
            <v>3.66</v>
          </cell>
          <cell r="L577">
            <v>0.12</v>
          </cell>
          <cell r="M577">
            <v>0.12</v>
          </cell>
          <cell r="N577">
            <v>3.54</v>
          </cell>
          <cell r="O577">
            <v>0.12</v>
          </cell>
        </row>
        <row r="578">
          <cell r="I578">
            <v>1002402</v>
          </cell>
          <cell r="J578">
            <v>3.66</v>
          </cell>
          <cell r="K578">
            <v>3.66</v>
          </cell>
          <cell r="L578">
            <v>0.12</v>
          </cell>
          <cell r="M578">
            <v>3.54</v>
          </cell>
          <cell r="N578">
            <v>3.66</v>
          </cell>
          <cell r="O578">
            <v>3.66</v>
          </cell>
        </row>
        <row r="579">
          <cell r="I579">
            <v>1002500</v>
          </cell>
          <cell r="J579">
            <v>2500</v>
          </cell>
          <cell r="K579">
            <v>3.66</v>
          </cell>
          <cell r="L579">
            <v>3.66</v>
          </cell>
          <cell r="M579">
            <v>3.66</v>
          </cell>
          <cell r="N579">
            <v>3.66</v>
          </cell>
        </row>
        <row r="580">
          <cell r="I580">
            <v>1002501</v>
          </cell>
          <cell r="J580">
            <v>3.88</v>
          </cell>
          <cell r="K580">
            <v>3.88</v>
          </cell>
          <cell r="L580">
            <v>0.12</v>
          </cell>
          <cell r="M580">
            <v>0.12</v>
          </cell>
          <cell r="N580">
            <v>3.76</v>
          </cell>
          <cell r="O580">
            <v>0.12</v>
          </cell>
        </row>
        <row r="581">
          <cell r="I581">
            <v>1002502</v>
          </cell>
          <cell r="J581">
            <v>3.88</v>
          </cell>
          <cell r="K581">
            <v>3.88</v>
          </cell>
          <cell r="L581">
            <v>0.12</v>
          </cell>
          <cell r="M581">
            <v>3.76</v>
          </cell>
          <cell r="N581">
            <v>3.88</v>
          </cell>
          <cell r="O581">
            <v>3.88</v>
          </cell>
        </row>
        <row r="582">
          <cell r="I582">
            <v>1002600</v>
          </cell>
          <cell r="J582">
            <v>2600</v>
          </cell>
          <cell r="K582">
            <v>3.88</v>
          </cell>
          <cell r="L582">
            <v>3.88</v>
          </cell>
          <cell r="M582">
            <v>3.88</v>
          </cell>
          <cell r="N582">
            <v>3.88</v>
          </cell>
        </row>
        <row r="583">
          <cell r="I583">
            <v>1002601</v>
          </cell>
          <cell r="J583">
            <v>4.1100000000000003</v>
          </cell>
          <cell r="K583">
            <v>4.1100000000000003</v>
          </cell>
          <cell r="L583">
            <v>0.12</v>
          </cell>
          <cell r="M583">
            <v>0.12</v>
          </cell>
          <cell r="N583">
            <v>3.99</v>
          </cell>
          <cell r="O583">
            <v>0.12</v>
          </cell>
        </row>
        <row r="584">
          <cell r="I584">
            <v>1002602</v>
          </cell>
          <cell r="J584">
            <v>4.1100000000000003</v>
          </cell>
          <cell r="K584">
            <v>4.1100000000000003</v>
          </cell>
          <cell r="L584">
            <v>0.12</v>
          </cell>
          <cell r="M584">
            <v>3.99</v>
          </cell>
          <cell r="N584">
            <v>4.1100000000000003</v>
          </cell>
          <cell r="O584">
            <v>4.1100000000000003</v>
          </cell>
        </row>
        <row r="585">
          <cell r="I585">
            <v>1002700</v>
          </cell>
          <cell r="J585">
            <v>2700</v>
          </cell>
          <cell r="K585">
            <v>4.1100000000000003</v>
          </cell>
          <cell r="L585">
            <v>4.1100000000000003</v>
          </cell>
          <cell r="M585">
            <v>4.1100000000000003</v>
          </cell>
          <cell r="N585">
            <v>4.1100000000000003</v>
          </cell>
        </row>
        <row r="586">
          <cell r="I586">
            <v>1002701</v>
          </cell>
          <cell r="J586">
            <v>4.3499999999999996</v>
          </cell>
          <cell r="K586">
            <v>4.3499999999999996</v>
          </cell>
          <cell r="L586">
            <v>0.12</v>
          </cell>
          <cell r="M586">
            <v>0.12</v>
          </cell>
          <cell r="N586">
            <v>4.2300000000000004</v>
          </cell>
          <cell r="O586">
            <v>0.12</v>
          </cell>
        </row>
        <row r="587">
          <cell r="I587">
            <v>1002702</v>
          </cell>
          <cell r="J587">
            <v>4.3499999999999996</v>
          </cell>
          <cell r="K587">
            <v>4.3499999999999996</v>
          </cell>
          <cell r="L587">
            <v>0.12</v>
          </cell>
          <cell r="M587">
            <v>4.2300000000000004</v>
          </cell>
          <cell r="N587">
            <v>4.3499999999999996</v>
          </cell>
          <cell r="O587">
            <v>4.3499999999999996</v>
          </cell>
        </row>
        <row r="588">
          <cell r="I588">
            <v>1002800</v>
          </cell>
          <cell r="J588">
            <v>2800</v>
          </cell>
          <cell r="K588">
            <v>4.3499999999999996</v>
          </cell>
          <cell r="L588">
            <v>4.3499999999999996</v>
          </cell>
          <cell r="M588">
            <v>4.3499999999999996</v>
          </cell>
          <cell r="N588">
            <v>4.3499999999999996</v>
          </cell>
        </row>
        <row r="589">
          <cell r="I589">
            <v>1002801</v>
          </cell>
          <cell r="J589">
            <v>4.59</v>
          </cell>
          <cell r="K589">
            <v>4.59</v>
          </cell>
          <cell r="L589">
            <v>0.12</v>
          </cell>
          <cell r="M589">
            <v>0.12</v>
          </cell>
          <cell r="N589">
            <v>4.47</v>
          </cell>
          <cell r="O589">
            <v>0.12</v>
          </cell>
        </row>
        <row r="590">
          <cell r="I590">
            <v>1002802</v>
          </cell>
          <cell r="J590">
            <v>4.59</v>
          </cell>
          <cell r="K590">
            <v>4.59</v>
          </cell>
          <cell r="L590">
            <v>0.12</v>
          </cell>
          <cell r="M590">
            <v>4.47</v>
          </cell>
          <cell r="N590">
            <v>4.59</v>
          </cell>
          <cell r="O590">
            <v>4.59</v>
          </cell>
        </row>
        <row r="591">
          <cell r="I591">
            <v>1002803</v>
          </cell>
          <cell r="J591" t="str">
            <v>*********</v>
          </cell>
          <cell r="K591" t="str">
            <v>*********</v>
          </cell>
          <cell r="L591" t="str">
            <v>*********</v>
          </cell>
          <cell r="M591" t="str">
            <v>*********</v>
          </cell>
          <cell r="N591" t="str">
            <v>*********</v>
          </cell>
          <cell r="O591" t="str">
            <v>*********</v>
          </cell>
        </row>
        <row r="592">
          <cell r="J592" t="str">
            <v>VU-125A</v>
          </cell>
          <cell r="K592" t="str">
            <v>掘削（砂無）</v>
          </cell>
        </row>
        <row r="593">
          <cell r="J593" t="str">
            <v>管底</v>
          </cell>
          <cell r="K593" t="str">
            <v>掘削（砂有）</v>
          </cell>
          <cell r="L593" t="str">
            <v>砂180ﾟ</v>
          </cell>
          <cell r="M593" t="str">
            <v>砕石埋戻</v>
          </cell>
          <cell r="N593" t="str">
            <v>埋戻し</v>
          </cell>
          <cell r="O593" t="str">
            <v>残土処分</v>
          </cell>
        </row>
        <row r="594">
          <cell r="I594">
            <v>1250299</v>
          </cell>
          <cell r="J594" t="str">
            <v>*********</v>
          </cell>
          <cell r="K594" t="str">
            <v>*********</v>
          </cell>
          <cell r="L594" t="str">
            <v>*********</v>
          </cell>
          <cell r="M594" t="str">
            <v>*********</v>
          </cell>
          <cell r="N594" t="str">
            <v>*********</v>
          </cell>
          <cell r="O594" t="str">
            <v>*********</v>
          </cell>
        </row>
        <row r="595">
          <cell r="I595">
            <v>1250300</v>
          </cell>
          <cell r="J595">
            <v>300</v>
          </cell>
          <cell r="K595">
            <v>0.16</v>
          </cell>
          <cell r="L595">
            <v>0.16</v>
          </cell>
          <cell r="M595">
            <v>0.16</v>
          </cell>
          <cell r="N595">
            <v>0.16</v>
          </cell>
        </row>
        <row r="596">
          <cell r="I596">
            <v>1250301</v>
          </cell>
          <cell r="J596">
            <v>0.22</v>
          </cell>
          <cell r="K596">
            <v>0.22</v>
          </cell>
          <cell r="L596">
            <v>0.09</v>
          </cell>
          <cell r="M596">
            <v>0.09</v>
          </cell>
          <cell r="N596">
            <v>0.13</v>
          </cell>
          <cell r="O596">
            <v>0.09</v>
          </cell>
        </row>
        <row r="597">
          <cell r="I597">
            <v>1250302</v>
          </cell>
          <cell r="J597">
            <v>0.22</v>
          </cell>
          <cell r="K597">
            <v>0.22</v>
          </cell>
          <cell r="L597">
            <v>0.09</v>
          </cell>
          <cell r="M597">
            <v>0.13</v>
          </cell>
          <cell r="N597">
            <v>0.22</v>
          </cell>
          <cell r="O597">
            <v>0.22</v>
          </cell>
        </row>
        <row r="598">
          <cell r="I598">
            <v>1250350</v>
          </cell>
          <cell r="J598">
            <v>350</v>
          </cell>
          <cell r="K598">
            <v>0.19</v>
          </cell>
          <cell r="L598">
            <v>0.19</v>
          </cell>
          <cell r="M598">
            <v>0.19</v>
          </cell>
          <cell r="N598">
            <v>0.19</v>
          </cell>
        </row>
        <row r="599">
          <cell r="I599">
            <v>1250351</v>
          </cell>
          <cell r="J599">
            <v>0.24</v>
          </cell>
          <cell r="K599">
            <v>0.24</v>
          </cell>
          <cell r="L599">
            <v>0.09</v>
          </cell>
          <cell r="M599">
            <v>0.09</v>
          </cell>
          <cell r="N599">
            <v>0.15</v>
          </cell>
          <cell r="O599">
            <v>0.09</v>
          </cell>
        </row>
        <row r="600">
          <cell r="I600">
            <v>1250352</v>
          </cell>
          <cell r="J600">
            <v>0.24</v>
          </cell>
          <cell r="K600">
            <v>0.24</v>
          </cell>
          <cell r="L600">
            <v>0.09</v>
          </cell>
          <cell r="M600">
            <v>0.15</v>
          </cell>
          <cell r="N600">
            <v>0.24</v>
          </cell>
          <cell r="O600">
            <v>0.24</v>
          </cell>
        </row>
        <row r="601">
          <cell r="I601">
            <v>1250400</v>
          </cell>
          <cell r="J601">
            <v>400</v>
          </cell>
          <cell r="K601">
            <v>0.22</v>
          </cell>
          <cell r="L601">
            <v>0.22</v>
          </cell>
          <cell r="M601">
            <v>0.22</v>
          </cell>
          <cell r="N601">
            <v>0.22</v>
          </cell>
        </row>
        <row r="602">
          <cell r="I602">
            <v>1250401</v>
          </cell>
          <cell r="J602">
            <v>0.27</v>
          </cell>
          <cell r="K602">
            <v>0.27</v>
          </cell>
          <cell r="L602">
            <v>0.09</v>
          </cell>
          <cell r="M602">
            <v>0.09</v>
          </cell>
          <cell r="N602">
            <v>0.18</v>
          </cell>
          <cell r="O602">
            <v>0.09</v>
          </cell>
        </row>
        <row r="603">
          <cell r="I603">
            <v>1250402</v>
          </cell>
          <cell r="J603">
            <v>0.27</v>
          </cell>
          <cell r="K603">
            <v>0.27</v>
          </cell>
          <cell r="L603">
            <v>0.09</v>
          </cell>
          <cell r="M603">
            <v>0.18</v>
          </cell>
          <cell r="N603">
            <v>0.27</v>
          </cell>
          <cell r="O603">
            <v>0.27</v>
          </cell>
        </row>
        <row r="604">
          <cell r="I604">
            <v>1250450</v>
          </cell>
          <cell r="J604">
            <v>450</v>
          </cell>
          <cell r="K604">
            <v>0.24</v>
          </cell>
          <cell r="L604">
            <v>0.24</v>
          </cell>
          <cell r="M604">
            <v>0.24</v>
          </cell>
          <cell r="N604">
            <v>0.24</v>
          </cell>
        </row>
        <row r="605">
          <cell r="I605">
            <v>1250451</v>
          </cell>
          <cell r="J605">
            <v>0.3</v>
          </cell>
          <cell r="K605">
            <v>0.3</v>
          </cell>
          <cell r="L605">
            <v>0.09</v>
          </cell>
          <cell r="M605">
            <v>0.09</v>
          </cell>
          <cell r="N605">
            <v>0.21</v>
          </cell>
          <cell r="O605">
            <v>0.09</v>
          </cell>
        </row>
        <row r="606">
          <cell r="I606">
            <v>1250452</v>
          </cell>
          <cell r="J606">
            <v>0.3</v>
          </cell>
          <cell r="K606">
            <v>0.3</v>
          </cell>
          <cell r="L606">
            <v>0.09</v>
          </cell>
          <cell r="M606">
            <v>0.21</v>
          </cell>
          <cell r="N606">
            <v>0.3</v>
          </cell>
          <cell r="O606">
            <v>0.3</v>
          </cell>
        </row>
        <row r="607">
          <cell r="I607">
            <v>1250500</v>
          </cell>
          <cell r="J607">
            <v>500</v>
          </cell>
          <cell r="K607">
            <v>0.27</v>
          </cell>
          <cell r="L607">
            <v>0.27</v>
          </cell>
          <cell r="M607">
            <v>0.27</v>
          </cell>
          <cell r="N607">
            <v>0.27</v>
          </cell>
        </row>
        <row r="608">
          <cell r="I608">
            <v>1250501</v>
          </cell>
          <cell r="J608">
            <v>0.32</v>
          </cell>
          <cell r="K608">
            <v>0.32</v>
          </cell>
          <cell r="L608">
            <v>0.09</v>
          </cell>
          <cell r="M608">
            <v>0.09</v>
          </cell>
          <cell r="N608">
            <v>0.23</v>
          </cell>
          <cell r="O608">
            <v>0.09</v>
          </cell>
        </row>
        <row r="609">
          <cell r="I609">
            <v>1250502</v>
          </cell>
          <cell r="J609">
            <v>0.32</v>
          </cell>
          <cell r="K609">
            <v>0.32</v>
          </cell>
          <cell r="L609">
            <v>0.09</v>
          </cell>
          <cell r="M609">
            <v>0.23</v>
          </cell>
          <cell r="N609">
            <v>0.32</v>
          </cell>
          <cell r="O609">
            <v>0.32</v>
          </cell>
        </row>
        <row r="610">
          <cell r="I610">
            <v>1250550</v>
          </cell>
          <cell r="J610">
            <v>550</v>
          </cell>
          <cell r="K610">
            <v>0.3</v>
          </cell>
          <cell r="L610">
            <v>0.3</v>
          </cell>
          <cell r="M610">
            <v>0.3</v>
          </cell>
          <cell r="N610">
            <v>0.3</v>
          </cell>
        </row>
        <row r="611">
          <cell r="I611">
            <v>1250551</v>
          </cell>
          <cell r="J611">
            <v>0.35</v>
          </cell>
          <cell r="K611">
            <v>0.35</v>
          </cell>
          <cell r="L611">
            <v>0.09</v>
          </cell>
          <cell r="M611">
            <v>0.09</v>
          </cell>
          <cell r="N611">
            <v>0.26</v>
          </cell>
          <cell r="O611">
            <v>0.09</v>
          </cell>
        </row>
        <row r="612">
          <cell r="I612">
            <v>1250552</v>
          </cell>
          <cell r="J612">
            <v>0.35</v>
          </cell>
          <cell r="K612">
            <v>0.35</v>
          </cell>
          <cell r="L612">
            <v>0.09</v>
          </cell>
          <cell r="M612">
            <v>0.26</v>
          </cell>
          <cell r="N612">
            <v>0.35</v>
          </cell>
          <cell r="O612">
            <v>0.35</v>
          </cell>
        </row>
        <row r="613">
          <cell r="I613">
            <v>1250600</v>
          </cell>
          <cell r="J613">
            <v>600</v>
          </cell>
          <cell r="K613">
            <v>0.32</v>
          </cell>
          <cell r="L613">
            <v>0.32</v>
          </cell>
          <cell r="M613">
            <v>0.32</v>
          </cell>
          <cell r="N613">
            <v>0.32</v>
          </cell>
        </row>
        <row r="614">
          <cell r="I614">
            <v>1250601</v>
          </cell>
          <cell r="J614">
            <v>0.38</v>
          </cell>
          <cell r="K614">
            <v>0.38</v>
          </cell>
          <cell r="L614">
            <v>0.09</v>
          </cell>
          <cell r="M614">
            <v>0.09</v>
          </cell>
          <cell r="N614">
            <v>0.28999999999999998</v>
          </cell>
          <cell r="O614">
            <v>0.09</v>
          </cell>
        </row>
        <row r="615">
          <cell r="I615">
            <v>1250602</v>
          </cell>
          <cell r="J615">
            <v>0.38</v>
          </cell>
          <cell r="K615">
            <v>0.38</v>
          </cell>
          <cell r="L615">
            <v>0.09</v>
          </cell>
          <cell r="M615">
            <v>0.28999999999999998</v>
          </cell>
          <cell r="N615">
            <v>0.38</v>
          </cell>
          <cell r="O615">
            <v>0.38</v>
          </cell>
        </row>
        <row r="616">
          <cell r="I616">
            <v>1250650</v>
          </cell>
          <cell r="J616">
            <v>650</v>
          </cell>
          <cell r="K616">
            <v>0.35</v>
          </cell>
          <cell r="L616">
            <v>0.35</v>
          </cell>
          <cell r="M616">
            <v>0.35</v>
          </cell>
          <cell r="N616">
            <v>0.35</v>
          </cell>
        </row>
        <row r="617">
          <cell r="I617">
            <v>1250651</v>
          </cell>
          <cell r="J617">
            <v>0.41</v>
          </cell>
          <cell r="K617">
            <v>0.41</v>
          </cell>
          <cell r="L617">
            <v>0.09</v>
          </cell>
          <cell r="M617">
            <v>0.09</v>
          </cell>
          <cell r="N617">
            <v>0.32</v>
          </cell>
          <cell r="O617">
            <v>0.09</v>
          </cell>
        </row>
        <row r="618">
          <cell r="I618">
            <v>1250652</v>
          </cell>
          <cell r="J618">
            <v>0.41</v>
          </cell>
          <cell r="K618">
            <v>0.41</v>
          </cell>
          <cell r="L618">
            <v>0.09</v>
          </cell>
          <cell r="M618">
            <v>0.32</v>
          </cell>
          <cell r="N618">
            <v>0.41</v>
          </cell>
          <cell r="O618">
            <v>0.41</v>
          </cell>
        </row>
        <row r="619">
          <cell r="I619">
            <v>1250700</v>
          </cell>
          <cell r="J619">
            <v>700</v>
          </cell>
          <cell r="K619">
            <v>0.38</v>
          </cell>
          <cell r="L619">
            <v>0.38</v>
          </cell>
          <cell r="M619">
            <v>0.38</v>
          </cell>
          <cell r="N619">
            <v>0.38</v>
          </cell>
        </row>
        <row r="620">
          <cell r="I620">
            <v>1250701</v>
          </cell>
          <cell r="J620">
            <v>0.43</v>
          </cell>
          <cell r="K620">
            <v>0.43</v>
          </cell>
          <cell r="L620">
            <v>0.09</v>
          </cell>
          <cell r="M620">
            <v>0.09</v>
          </cell>
          <cell r="N620">
            <v>0.34</v>
          </cell>
          <cell r="O620">
            <v>0.09</v>
          </cell>
        </row>
        <row r="621">
          <cell r="I621">
            <v>1250702</v>
          </cell>
          <cell r="J621">
            <v>0.43</v>
          </cell>
          <cell r="K621">
            <v>0.43</v>
          </cell>
          <cell r="L621">
            <v>0.09</v>
          </cell>
          <cell r="M621">
            <v>0.34</v>
          </cell>
          <cell r="N621">
            <v>0.43</v>
          </cell>
          <cell r="O621">
            <v>0.43</v>
          </cell>
        </row>
        <row r="622">
          <cell r="I622">
            <v>1250750</v>
          </cell>
          <cell r="J622">
            <v>750</v>
          </cell>
          <cell r="K622">
            <v>0.41</v>
          </cell>
          <cell r="L622">
            <v>0.41</v>
          </cell>
          <cell r="M622">
            <v>0.41</v>
          </cell>
          <cell r="N622">
            <v>0.41</v>
          </cell>
        </row>
        <row r="623">
          <cell r="I623">
            <v>1250751</v>
          </cell>
          <cell r="J623">
            <v>0.46</v>
          </cell>
          <cell r="K623">
            <v>0.46</v>
          </cell>
          <cell r="L623">
            <v>0.09</v>
          </cell>
          <cell r="M623">
            <v>0.09</v>
          </cell>
          <cell r="N623">
            <v>0.37</v>
          </cell>
          <cell r="O623">
            <v>0.09</v>
          </cell>
        </row>
        <row r="624">
          <cell r="I624">
            <v>1250752</v>
          </cell>
          <cell r="J624">
            <v>0.46</v>
          </cell>
          <cell r="K624">
            <v>0.46</v>
          </cell>
          <cell r="L624">
            <v>0.09</v>
          </cell>
          <cell r="M624">
            <v>0.37</v>
          </cell>
          <cell r="N624">
            <v>0.46</v>
          </cell>
          <cell r="O624">
            <v>0.46</v>
          </cell>
        </row>
        <row r="625">
          <cell r="I625">
            <v>1250800</v>
          </cell>
          <cell r="J625">
            <v>800</v>
          </cell>
          <cell r="K625">
            <v>0.43</v>
          </cell>
          <cell r="L625">
            <v>0.43</v>
          </cell>
          <cell r="M625">
            <v>0.43</v>
          </cell>
          <cell r="N625">
            <v>0.43</v>
          </cell>
        </row>
        <row r="626">
          <cell r="I626">
            <v>1250801</v>
          </cell>
          <cell r="J626">
            <v>0.49</v>
          </cell>
          <cell r="K626">
            <v>0.49</v>
          </cell>
          <cell r="L626">
            <v>0.09</v>
          </cell>
          <cell r="M626">
            <v>0.09</v>
          </cell>
          <cell r="N626">
            <v>0.4</v>
          </cell>
          <cell r="O626">
            <v>0.09</v>
          </cell>
        </row>
        <row r="627">
          <cell r="I627">
            <v>1250802</v>
          </cell>
          <cell r="J627">
            <v>0.49</v>
          </cell>
          <cell r="K627">
            <v>0.49</v>
          </cell>
          <cell r="L627">
            <v>0.09</v>
          </cell>
          <cell r="M627">
            <v>0.4</v>
          </cell>
          <cell r="N627">
            <v>0.49</v>
          </cell>
          <cell r="O627">
            <v>0.49</v>
          </cell>
        </row>
        <row r="628">
          <cell r="I628">
            <v>1250850</v>
          </cell>
          <cell r="J628">
            <v>850</v>
          </cell>
          <cell r="K628">
            <v>0.46</v>
          </cell>
          <cell r="L628">
            <v>0.46</v>
          </cell>
          <cell r="M628">
            <v>0.46</v>
          </cell>
          <cell r="N628">
            <v>0.46</v>
          </cell>
        </row>
        <row r="629">
          <cell r="I629">
            <v>1250851</v>
          </cell>
          <cell r="J629">
            <v>0.51</v>
          </cell>
          <cell r="K629">
            <v>0.51</v>
          </cell>
          <cell r="L629">
            <v>0.09</v>
          </cell>
          <cell r="M629">
            <v>0.09</v>
          </cell>
          <cell r="N629">
            <v>0.42</v>
          </cell>
          <cell r="O629">
            <v>0.09</v>
          </cell>
        </row>
        <row r="630">
          <cell r="I630">
            <v>1250852</v>
          </cell>
          <cell r="J630">
            <v>0.51</v>
          </cell>
          <cell r="K630">
            <v>0.51</v>
          </cell>
          <cell r="L630">
            <v>0.09</v>
          </cell>
          <cell r="M630">
            <v>0.42</v>
          </cell>
          <cell r="N630">
            <v>0.51</v>
          </cell>
          <cell r="O630">
            <v>0.51</v>
          </cell>
        </row>
        <row r="631">
          <cell r="I631">
            <v>1250900</v>
          </cell>
          <cell r="J631">
            <v>900</v>
          </cell>
          <cell r="K631">
            <v>0.49</v>
          </cell>
          <cell r="L631">
            <v>0.49</v>
          </cell>
          <cell r="M631">
            <v>0.49</v>
          </cell>
          <cell r="N631">
            <v>0.49</v>
          </cell>
        </row>
        <row r="632">
          <cell r="I632">
            <v>1250901</v>
          </cell>
          <cell r="J632">
            <v>0.94</v>
          </cell>
          <cell r="K632">
            <v>0.94</v>
          </cell>
          <cell r="L632">
            <v>0.16</v>
          </cell>
          <cell r="M632">
            <v>0.16</v>
          </cell>
          <cell r="N632">
            <v>0.78</v>
          </cell>
          <cell r="O632">
            <v>0.16</v>
          </cell>
        </row>
        <row r="633">
          <cell r="I633">
            <v>1250902</v>
          </cell>
          <cell r="J633">
            <v>0.94</v>
          </cell>
          <cell r="K633">
            <v>0.94</v>
          </cell>
          <cell r="L633">
            <v>0.16</v>
          </cell>
          <cell r="M633">
            <v>0.78</v>
          </cell>
          <cell r="N633">
            <v>0.94</v>
          </cell>
          <cell r="O633">
            <v>0.94</v>
          </cell>
        </row>
        <row r="634">
          <cell r="I634">
            <v>1250950</v>
          </cell>
          <cell r="J634">
            <v>950</v>
          </cell>
          <cell r="K634">
            <v>0.51</v>
          </cell>
          <cell r="L634">
            <v>0.51</v>
          </cell>
          <cell r="M634">
            <v>0.51</v>
          </cell>
          <cell r="N634">
            <v>0.51</v>
          </cell>
        </row>
        <row r="635">
          <cell r="I635">
            <v>1250951</v>
          </cell>
          <cell r="J635">
            <v>0.99</v>
          </cell>
          <cell r="K635">
            <v>0.99</v>
          </cell>
          <cell r="L635">
            <v>0.16</v>
          </cell>
          <cell r="M635">
            <v>0.16</v>
          </cell>
          <cell r="N635">
            <v>0.83</v>
          </cell>
          <cell r="O635">
            <v>0.16</v>
          </cell>
        </row>
        <row r="636">
          <cell r="I636">
            <v>1250952</v>
          </cell>
          <cell r="J636">
            <v>0.99</v>
          </cell>
          <cell r="K636">
            <v>0.99</v>
          </cell>
          <cell r="L636">
            <v>0.16</v>
          </cell>
          <cell r="M636">
            <v>0.83</v>
          </cell>
          <cell r="N636">
            <v>0.99</v>
          </cell>
          <cell r="O636">
            <v>0.99</v>
          </cell>
        </row>
        <row r="637">
          <cell r="I637">
            <v>1251000</v>
          </cell>
          <cell r="J637">
            <v>1000</v>
          </cell>
          <cell r="K637">
            <v>0.94</v>
          </cell>
          <cell r="L637">
            <v>0.94</v>
          </cell>
          <cell r="M637">
            <v>0.94</v>
          </cell>
          <cell r="N637">
            <v>0.94</v>
          </cell>
        </row>
        <row r="638">
          <cell r="I638">
            <v>1251001</v>
          </cell>
          <cell r="J638">
            <v>1.03</v>
          </cell>
          <cell r="K638">
            <v>1.03</v>
          </cell>
          <cell r="L638">
            <v>0.16</v>
          </cell>
          <cell r="M638">
            <v>0.16</v>
          </cell>
          <cell r="N638">
            <v>0.87</v>
          </cell>
          <cell r="O638">
            <v>0.16</v>
          </cell>
        </row>
        <row r="639">
          <cell r="I639">
            <v>1251002</v>
          </cell>
          <cell r="J639">
            <v>1.03</v>
          </cell>
          <cell r="K639">
            <v>1.03</v>
          </cell>
          <cell r="L639">
            <v>0.16</v>
          </cell>
          <cell r="M639">
            <v>0.87</v>
          </cell>
          <cell r="N639">
            <v>1.03</v>
          </cell>
          <cell r="O639">
            <v>1.03</v>
          </cell>
        </row>
        <row r="640">
          <cell r="I640">
            <v>1251050</v>
          </cell>
          <cell r="J640">
            <v>1050</v>
          </cell>
          <cell r="K640">
            <v>0.99</v>
          </cell>
          <cell r="L640">
            <v>0.99</v>
          </cell>
          <cell r="M640">
            <v>0.99</v>
          </cell>
          <cell r="N640">
            <v>0.99</v>
          </cell>
        </row>
        <row r="641">
          <cell r="I641">
            <v>1251051</v>
          </cell>
          <cell r="J641">
            <v>1.08</v>
          </cell>
          <cell r="K641">
            <v>1.08</v>
          </cell>
          <cell r="L641">
            <v>0.16</v>
          </cell>
          <cell r="M641">
            <v>0.16</v>
          </cell>
          <cell r="N641">
            <v>0.92</v>
          </cell>
          <cell r="O641">
            <v>0.16</v>
          </cell>
        </row>
        <row r="642">
          <cell r="I642">
            <v>1251052</v>
          </cell>
          <cell r="J642">
            <v>1.08</v>
          </cell>
          <cell r="K642">
            <v>1.08</v>
          </cell>
          <cell r="L642">
            <v>0.16</v>
          </cell>
          <cell r="M642">
            <v>0.92</v>
          </cell>
          <cell r="N642">
            <v>1.08</v>
          </cell>
          <cell r="O642">
            <v>1.08</v>
          </cell>
        </row>
        <row r="643">
          <cell r="I643">
            <v>1251100</v>
          </cell>
          <cell r="J643">
            <v>1100</v>
          </cell>
          <cell r="K643">
            <v>1.03</v>
          </cell>
          <cell r="L643">
            <v>1.03</v>
          </cell>
          <cell r="M643">
            <v>1.03</v>
          </cell>
          <cell r="N643">
            <v>1.03</v>
          </cell>
        </row>
        <row r="644">
          <cell r="I644">
            <v>1251101</v>
          </cell>
          <cell r="J644">
            <v>1.1299999999999999</v>
          </cell>
          <cell r="K644">
            <v>1.1299999999999999</v>
          </cell>
          <cell r="L644">
            <v>0.16</v>
          </cell>
          <cell r="M644">
            <v>0.16</v>
          </cell>
          <cell r="N644">
            <v>0.97</v>
          </cell>
          <cell r="O644">
            <v>0.16</v>
          </cell>
        </row>
        <row r="645">
          <cell r="I645">
            <v>1251102</v>
          </cell>
          <cell r="J645">
            <v>1.1299999999999999</v>
          </cell>
          <cell r="K645">
            <v>1.1299999999999999</v>
          </cell>
          <cell r="L645">
            <v>0.16</v>
          </cell>
          <cell r="M645">
            <v>0.97</v>
          </cell>
          <cell r="N645">
            <v>1.1299999999999999</v>
          </cell>
          <cell r="O645">
            <v>1.1299999999999999</v>
          </cell>
        </row>
        <row r="646">
          <cell r="I646">
            <v>1251150</v>
          </cell>
          <cell r="J646">
            <v>1150</v>
          </cell>
          <cell r="K646">
            <v>1.08</v>
          </cell>
          <cell r="L646">
            <v>1.08</v>
          </cell>
          <cell r="M646">
            <v>1.08</v>
          </cell>
          <cell r="N646">
            <v>1.08</v>
          </cell>
        </row>
        <row r="647">
          <cell r="I647">
            <v>1251151</v>
          </cell>
          <cell r="J647">
            <v>1.18</v>
          </cell>
          <cell r="K647">
            <v>1.18</v>
          </cell>
          <cell r="L647">
            <v>0.16</v>
          </cell>
          <cell r="M647">
            <v>0.16</v>
          </cell>
          <cell r="N647">
            <v>1.02</v>
          </cell>
          <cell r="O647">
            <v>0.16</v>
          </cell>
        </row>
        <row r="648">
          <cell r="I648">
            <v>1251152</v>
          </cell>
          <cell r="J648">
            <v>1.18</v>
          </cell>
          <cell r="K648">
            <v>1.18</v>
          </cell>
          <cell r="L648">
            <v>0.16</v>
          </cell>
          <cell r="M648">
            <v>1.02</v>
          </cell>
          <cell r="N648">
            <v>1.18</v>
          </cell>
          <cell r="O648">
            <v>1.18</v>
          </cell>
        </row>
        <row r="649">
          <cell r="I649">
            <v>1251200</v>
          </cell>
          <cell r="J649">
            <v>1200</v>
          </cell>
          <cell r="K649">
            <v>1.1299999999999999</v>
          </cell>
          <cell r="L649">
            <v>1.1299999999999999</v>
          </cell>
          <cell r="M649">
            <v>1.1299999999999999</v>
          </cell>
          <cell r="N649">
            <v>1.1299999999999999</v>
          </cell>
        </row>
        <row r="650">
          <cell r="I650">
            <v>1251201</v>
          </cell>
          <cell r="J650">
            <v>1.22</v>
          </cell>
          <cell r="K650">
            <v>1.22</v>
          </cell>
          <cell r="L650">
            <v>0.16</v>
          </cell>
          <cell r="M650">
            <v>0.16</v>
          </cell>
          <cell r="N650">
            <v>1.06</v>
          </cell>
          <cell r="O650">
            <v>0.16</v>
          </cell>
        </row>
        <row r="651">
          <cell r="I651">
            <v>1251202</v>
          </cell>
          <cell r="J651">
            <v>1.22</v>
          </cell>
          <cell r="K651">
            <v>1.22</v>
          </cell>
          <cell r="L651">
            <v>0.16</v>
          </cell>
          <cell r="M651">
            <v>1.06</v>
          </cell>
          <cell r="N651">
            <v>1.22</v>
          </cell>
          <cell r="O651">
            <v>1.22</v>
          </cell>
        </row>
        <row r="652">
          <cell r="I652">
            <v>1251250</v>
          </cell>
          <cell r="J652">
            <v>1250</v>
          </cell>
          <cell r="K652">
            <v>1.18</v>
          </cell>
          <cell r="L652">
            <v>1.18</v>
          </cell>
          <cell r="M652">
            <v>1.18</v>
          </cell>
          <cell r="N652">
            <v>1.18</v>
          </cell>
        </row>
        <row r="653">
          <cell r="I653">
            <v>1251251</v>
          </cell>
          <cell r="J653">
            <v>1.27</v>
          </cell>
          <cell r="K653">
            <v>1.27</v>
          </cell>
          <cell r="L653">
            <v>0.16</v>
          </cell>
          <cell r="M653">
            <v>0.16</v>
          </cell>
          <cell r="N653">
            <v>1.1100000000000001</v>
          </cell>
          <cell r="O653">
            <v>0.16</v>
          </cell>
        </row>
        <row r="654">
          <cell r="I654">
            <v>1251252</v>
          </cell>
          <cell r="J654">
            <v>1.27</v>
          </cell>
          <cell r="K654">
            <v>1.27</v>
          </cell>
          <cell r="L654">
            <v>0.16</v>
          </cell>
          <cell r="M654">
            <v>1.1100000000000001</v>
          </cell>
          <cell r="N654">
            <v>1.27</v>
          </cell>
          <cell r="O654">
            <v>1.27</v>
          </cell>
        </row>
        <row r="655">
          <cell r="I655">
            <v>1251300</v>
          </cell>
          <cell r="J655">
            <v>1300</v>
          </cell>
          <cell r="K655">
            <v>1.22</v>
          </cell>
          <cell r="L655">
            <v>1.22</v>
          </cell>
          <cell r="M655">
            <v>1.22</v>
          </cell>
          <cell r="N655">
            <v>1.22</v>
          </cell>
        </row>
        <row r="656">
          <cell r="I656">
            <v>1251301</v>
          </cell>
          <cell r="J656">
            <v>1.32</v>
          </cell>
          <cell r="K656">
            <v>1.32</v>
          </cell>
          <cell r="L656">
            <v>0.16</v>
          </cell>
          <cell r="M656">
            <v>0.16</v>
          </cell>
          <cell r="N656">
            <v>1.1599999999999999</v>
          </cell>
          <cell r="O656">
            <v>0.16</v>
          </cell>
        </row>
        <row r="657">
          <cell r="I657">
            <v>1251302</v>
          </cell>
          <cell r="J657">
            <v>1.32</v>
          </cell>
          <cell r="K657">
            <v>1.32</v>
          </cell>
          <cell r="L657">
            <v>0.16</v>
          </cell>
          <cell r="M657">
            <v>1.1599999999999999</v>
          </cell>
          <cell r="N657">
            <v>1.32</v>
          </cell>
          <cell r="O657">
            <v>1.32</v>
          </cell>
        </row>
        <row r="658">
          <cell r="I658">
            <v>1251350</v>
          </cell>
          <cell r="J658">
            <v>1350</v>
          </cell>
          <cell r="K658">
            <v>1.27</v>
          </cell>
          <cell r="L658">
            <v>1.27</v>
          </cell>
          <cell r="M658">
            <v>1.27</v>
          </cell>
          <cell r="N658">
            <v>1.27</v>
          </cell>
        </row>
        <row r="659">
          <cell r="I659">
            <v>1251351</v>
          </cell>
          <cell r="J659">
            <v>1.36</v>
          </cell>
          <cell r="K659">
            <v>1.36</v>
          </cell>
          <cell r="L659">
            <v>0.16</v>
          </cell>
          <cell r="M659">
            <v>0.16</v>
          </cell>
          <cell r="N659">
            <v>1.2</v>
          </cell>
          <cell r="O659">
            <v>0.16</v>
          </cell>
        </row>
        <row r="660">
          <cell r="I660">
            <v>1251352</v>
          </cell>
          <cell r="J660">
            <v>1.36</v>
          </cell>
          <cell r="K660">
            <v>1.36</v>
          </cell>
          <cell r="L660">
            <v>0.16</v>
          </cell>
          <cell r="M660">
            <v>1.2</v>
          </cell>
          <cell r="N660">
            <v>1.36</v>
          </cell>
          <cell r="O660">
            <v>1.36</v>
          </cell>
        </row>
        <row r="661">
          <cell r="I661">
            <v>1251400</v>
          </cell>
          <cell r="J661">
            <v>1400</v>
          </cell>
          <cell r="K661">
            <v>1.32</v>
          </cell>
          <cell r="L661">
            <v>1.32</v>
          </cell>
          <cell r="M661">
            <v>1.32</v>
          </cell>
          <cell r="N661">
            <v>1.32</v>
          </cell>
        </row>
        <row r="662">
          <cell r="I662">
            <v>1251401</v>
          </cell>
          <cell r="J662">
            <v>1.41</v>
          </cell>
          <cell r="K662">
            <v>1.41</v>
          </cell>
          <cell r="L662">
            <v>0.16</v>
          </cell>
          <cell r="M662">
            <v>0.16</v>
          </cell>
          <cell r="N662">
            <v>1.25</v>
          </cell>
          <cell r="O662">
            <v>0.16</v>
          </cell>
        </row>
        <row r="663">
          <cell r="I663">
            <v>1251402</v>
          </cell>
          <cell r="J663">
            <v>1.41</v>
          </cell>
          <cell r="K663">
            <v>1.41</v>
          </cell>
          <cell r="L663">
            <v>0.16</v>
          </cell>
          <cell r="M663">
            <v>1.25</v>
          </cell>
          <cell r="N663">
            <v>1.41</v>
          </cell>
          <cell r="O663">
            <v>1.41</v>
          </cell>
        </row>
        <row r="664">
          <cell r="I664">
            <v>1251450</v>
          </cell>
          <cell r="J664">
            <v>1450</v>
          </cell>
          <cell r="K664">
            <v>1.36</v>
          </cell>
          <cell r="L664">
            <v>1.36</v>
          </cell>
          <cell r="M664">
            <v>1.36</v>
          </cell>
          <cell r="N664">
            <v>1.36</v>
          </cell>
        </row>
        <row r="665">
          <cell r="I665">
            <v>1251451</v>
          </cell>
          <cell r="J665">
            <v>1.46</v>
          </cell>
          <cell r="K665">
            <v>1.46</v>
          </cell>
          <cell r="L665">
            <v>0.16</v>
          </cell>
          <cell r="M665">
            <v>0.16</v>
          </cell>
          <cell r="N665">
            <v>1.3</v>
          </cell>
          <cell r="O665">
            <v>0.16</v>
          </cell>
        </row>
        <row r="666">
          <cell r="I666">
            <v>1251452</v>
          </cell>
          <cell r="J666">
            <v>1.46</v>
          </cell>
          <cell r="K666">
            <v>1.46</v>
          </cell>
          <cell r="L666">
            <v>0.16</v>
          </cell>
          <cell r="M666">
            <v>1.3</v>
          </cell>
          <cell r="N666">
            <v>1.46</v>
          </cell>
          <cell r="O666">
            <v>1.46</v>
          </cell>
        </row>
        <row r="667">
          <cell r="I667">
            <v>1251500</v>
          </cell>
          <cell r="J667">
            <v>1500</v>
          </cell>
          <cell r="K667">
            <v>1.41</v>
          </cell>
          <cell r="L667">
            <v>1.41</v>
          </cell>
          <cell r="M667">
            <v>1.41</v>
          </cell>
          <cell r="N667">
            <v>1.41</v>
          </cell>
        </row>
        <row r="668">
          <cell r="I668">
            <v>1251501</v>
          </cell>
          <cell r="J668">
            <v>1.5</v>
          </cell>
          <cell r="K668">
            <v>1.5</v>
          </cell>
          <cell r="L668">
            <v>0.16</v>
          </cell>
          <cell r="M668">
            <v>0.16</v>
          </cell>
          <cell r="N668">
            <v>1.34</v>
          </cell>
          <cell r="O668">
            <v>0.16</v>
          </cell>
        </row>
        <row r="669">
          <cell r="I669">
            <v>1251502</v>
          </cell>
          <cell r="J669">
            <v>1.5</v>
          </cell>
          <cell r="K669">
            <v>1.5</v>
          </cell>
          <cell r="L669">
            <v>0.16</v>
          </cell>
          <cell r="M669">
            <v>1.34</v>
          </cell>
          <cell r="N669">
            <v>1.5</v>
          </cell>
          <cell r="O669">
            <v>1.5</v>
          </cell>
        </row>
        <row r="670">
          <cell r="I670">
            <v>1251600</v>
          </cell>
          <cell r="J670">
            <v>1600</v>
          </cell>
          <cell r="K670">
            <v>1.5</v>
          </cell>
          <cell r="L670">
            <v>1.5</v>
          </cell>
          <cell r="M670">
            <v>1.5</v>
          </cell>
          <cell r="N670">
            <v>1.5</v>
          </cell>
        </row>
        <row r="671">
          <cell r="I671">
            <v>1251601</v>
          </cell>
          <cell r="J671">
            <v>1.6</v>
          </cell>
          <cell r="K671">
            <v>1.6</v>
          </cell>
          <cell r="L671">
            <v>0.16</v>
          </cell>
          <cell r="M671">
            <v>0.16</v>
          </cell>
          <cell r="N671">
            <v>1.44</v>
          </cell>
          <cell r="O671">
            <v>0.16</v>
          </cell>
        </row>
        <row r="672">
          <cell r="I672">
            <v>1251602</v>
          </cell>
          <cell r="J672">
            <v>1.6</v>
          </cell>
          <cell r="K672">
            <v>1.6</v>
          </cell>
          <cell r="L672">
            <v>0.16</v>
          </cell>
          <cell r="M672">
            <v>1.44</v>
          </cell>
          <cell r="N672">
            <v>1.6</v>
          </cell>
          <cell r="O672">
            <v>1.6</v>
          </cell>
        </row>
        <row r="673">
          <cell r="I673">
            <v>1251700</v>
          </cell>
          <cell r="J673">
            <v>1700</v>
          </cell>
          <cell r="K673">
            <v>1.6</v>
          </cell>
          <cell r="L673">
            <v>1.6</v>
          </cell>
          <cell r="M673">
            <v>1.6</v>
          </cell>
          <cell r="N673">
            <v>1.6</v>
          </cell>
        </row>
        <row r="674">
          <cell r="I674">
            <v>1251701</v>
          </cell>
          <cell r="J674">
            <v>1.69</v>
          </cell>
          <cell r="K674">
            <v>1.69</v>
          </cell>
          <cell r="L674">
            <v>0.16</v>
          </cell>
          <cell r="M674">
            <v>0.16</v>
          </cell>
          <cell r="N674">
            <v>1.53</v>
          </cell>
          <cell r="O674">
            <v>0.16</v>
          </cell>
        </row>
        <row r="675">
          <cell r="I675">
            <v>1251702</v>
          </cell>
          <cell r="J675">
            <v>1.69</v>
          </cell>
          <cell r="K675">
            <v>1.69</v>
          </cell>
          <cell r="L675">
            <v>0.16</v>
          </cell>
          <cell r="M675">
            <v>1.53</v>
          </cell>
          <cell r="N675">
            <v>1.69</v>
          </cell>
          <cell r="O675">
            <v>1.69</v>
          </cell>
        </row>
        <row r="676">
          <cell r="I676">
            <v>1251800</v>
          </cell>
          <cell r="J676">
            <v>1800</v>
          </cell>
          <cell r="K676">
            <v>1.69</v>
          </cell>
          <cell r="L676">
            <v>1.69</v>
          </cell>
          <cell r="M676">
            <v>1.69</v>
          </cell>
          <cell r="N676">
            <v>1.69</v>
          </cell>
        </row>
        <row r="677">
          <cell r="I677">
            <v>1251801</v>
          </cell>
          <cell r="J677">
            <v>1.79</v>
          </cell>
          <cell r="K677">
            <v>1.79</v>
          </cell>
          <cell r="L677">
            <v>0.16</v>
          </cell>
          <cell r="M677">
            <v>0.16</v>
          </cell>
          <cell r="N677">
            <v>1.63</v>
          </cell>
          <cell r="O677">
            <v>0.16</v>
          </cell>
        </row>
        <row r="678">
          <cell r="I678">
            <v>1251802</v>
          </cell>
          <cell r="J678">
            <v>1.79</v>
          </cell>
          <cell r="K678">
            <v>1.79</v>
          </cell>
          <cell r="L678">
            <v>0.16</v>
          </cell>
          <cell r="M678">
            <v>1.63</v>
          </cell>
          <cell r="N678">
            <v>1.79</v>
          </cell>
          <cell r="O678">
            <v>1.79</v>
          </cell>
        </row>
        <row r="679">
          <cell r="I679">
            <v>1251900</v>
          </cell>
          <cell r="J679">
            <v>1900</v>
          </cell>
          <cell r="K679">
            <v>1.79</v>
          </cell>
          <cell r="L679">
            <v>1.79</v>
          </cell>
          <cell r="M679">
            <v>1.79</v>
          </cell>
          <cell r="N679">
            <v>1.79</v>
          </cell>
        </row>
        <row r="680">
          <cell r="I680">
            <v>1251901</v>
          </cell>
          <cell r="J680">
            <v>2.68</v>
          </cell>
          <cell r="K680">
            <v>2.68</v>
          </cell>
          <cell r="L680">
            <v>0.13</v>
          </cell>
          <cell r="M680">
            <v>0.13</v>
          </cell>
          <cell r="N680">
            <v>2.5499999999999998</v>
          </cell>
          <cell r="O680">
            <v>0.13</v>
          </cell>
        </row>
        <row r="681">
          <cell r="I681">
            <v>1251902</v>
          </cell>
          <cell r="J681">
            <v>2.68</v>
          </cell>
          <cell r="K681">
            <v>2.68</v>
          </cell>
          <cell r="L681">
            <v>0.13</v>
          </cell>
          <cell r="M681">
            <v>2.5499999999999998</v>
          </cell>
          <cell r="N681">
            <v>2.68</v>
          </cell>
          <cell r="O681">
            <v>2.68</v>
          </cell>
        </row>
        <row r="682">
          <cell r="I682">
            <v>1252000</v>
          </cell>
          <cell r="J682">
            <v>2000</v>
          </cell>
          <cell r="K682">
            <v>2.68</v>
          </cell>
          <cell r="L682">
            <v>2.68</v>
          </cell>
          <cell r="M682">
            <v>2.68</v>
          </cell>
          <cell r="N682">
            <v>2.68</v>
          </cell>
        </row>
        <row r="683">
          <cell r="I683">
            <v>1252001</v>
          </cell>
          <cell r="J683">
            <v>2.88</v>
          </cell>
          <cell r="K683">
            <v>2.88</v>
          </cell>
          <cell r="L683">
            <v>0.13</v>
          </cell>
          <cell r="M683">
            <v>0.13</v>
          </cell>
          <cell r="N683">
            <v>2.75</v>
          </cell>
          <cell r="O683">
            <v>0.13</v>
          </cell>
        </row>
        <row r="684">
          <cell r="I684">
            <v>1252002</v>
          </cell>
          <cell r="J684">
            <v>2.88</v>
          </cell>
          <cell r="K684">
            <v>2.88</v>
          </cell>
          <cell r="L684">
            <v>0.13</v>
          </cell>
          <cell r="M684">
            <v>2.75</v>
          </cell>
          <cell r="N684">
            <v>2.88</v>
          </cell>
          <cell r="O684">
            <v>2.88</v>
          </cell>
        </row>
        <row r="685">
          <cell r="I685">
            <v>1252100</v>
          </cell>
          <cell r="J685">
            <v>2100</v>
          </cell>
          <cell r="K685">
            <v>2.88</v>
          </cell>
          <cell r="L685">
            <v>2.88</v>
          </cell>
          <cell r="M685">
            <v>2.88</v>
          </cell>
          <cell r="N685">
            <v>2.88</v>
          </cell>
        </row>
        <row r="686">
          <cell r="I686">
            <v>1252101</v>
          </cell>
          <cell r="J686">
            <v>3.08</v>
          </cell>
          <cell r="K686">
            <v>3.08</v>
          </cell>
          <cell r="L686">
            <v>0.13</v>
          </cell>
          <cell r="M686">
            <v>0.13</v>
          </cell>
          <cell r="N686">
            <v>2.95</v>
          </cell>
          <cell r="O686">
            <v>0.13</v>
          </cell>
        </row>
        <row r="687">
          <cell r="I687">
            <v>1252102</v>
          </cell>
          <cell r="J687">
            <v>3.08</v>
          </cell>
          <cell r="K687">
            <v>3.08</v>
          </cell>
          <cell r="L687">
            <v>0.13</v>
          </cell>
          <cell r="M687">
            <v>2.95</v>
          </cell>
          <cell r="N687">
            <v>3.08</v>
          </cell>
          <cell r="O687">
            <v>3.08</v>
          </cell>
        </row>
        <row r="688">
          <cell r="I688">
            <v>1252200</v>
          </cell>
          <cell r="J688">
            <v>2200</v>
          </cell>
          <cell r="K688">
            <v>3.08</v>
          </cell>
          <cell r="L688">
            <v>3.08</v>
          </cell>
          <cell r="M688">
            <v>3.08</v>
          </cell>
          <cell r="N688">
            <v>3.08</v>
          </cell>
        </row>
        <row r="689">
          <cell r="I689">
            <v>1252201</v>
          </cell>
          <cell r="J689">
            <v>3.29</v>
          </cell>
          <cell r="K689">
            <v>3.29</v>
          </cell>
          <cell r="L689">
            <v>0.13</v>
          </cell>
          <cell r="M689">
            <v>0.13</v>
          </cell>
          <cell r="N689">
            <v>3.16</v>
          </cell>
          <cell r="O689">
            <v>0.13</v>
          </cell>
        </row>
        <row r="690">
          <cell r="I690">
            <v>1252202</v>
          </cell>
          <cell r="J690">
            <v>3.29</v>
          </cell>
          <cell r="K690">
            <v>3.29</v>
          </cell>
          <cell r="L690">
            <v>0.13</v>
          </cell>
          <cell r="M690">
            <v>3.16</v>
          </cell>
          <cell r="N690">
            <v>3.29</v>
          </cell>
          <cell r="O690">
            <v>3.29</v>
          </cell>
        </row>
        <row r="691">
          <cell r="I691">
            <v>1252300</v>
          </cell>
          <cell r="J691">
            <v>2300</v>
          </cell>
          <cell r="K691">
            <v>3.29</v>
          </cell>
          <cell r="L691">
            <v>3.29</v>
          </cell>
          <cell r="M691">
            <v>3.29</v>
          </cell>
          <cell r="N691">
            <v>3.29</v>
          </cell>
        </row>
        <row r="692">
          <cell r="I692">
            <v>1252301</v>
          </cell>
          <cell r="J692">
            <v>3.5</v>
          </cell>
          <cell r="K692">
            <v>3.5</v>
          </cell>
          <cell r="L692">
            <v>0.13</v>
          </cell>
          <cell r="M692">
            <v>0.13</v>
          </cell>
          <cell r="N692">
            <v>3.37</v>
          </cell>
          <cell r="O692">
            <v>0.13</v>
          </cell>
        </row>
        <row r="693">
          <cell r="I693">
            <v>1252302</v>
          </cell>
          <cell r="J693">
            <v>3.5</v>
          </cell>
          <cell r="K693">
            <v>3.5</v>
          </cell>
          <cell r="L693">
            <v>0.13</v>
          </cell>
          <cell r="M693">
            <v>3.37</v>
          </cell>
          <cell r="N693">
            <v>3.5</v>
          </cell>
          <cell r="O693">
            <v>3.5</v>
          </cell>
        </row>
        <row r="694">
          <cell r="I694">
            <v>1252400</v>
          </cell>
          <cell r="J694">
            <v>2400</v>
          </cell>
          <cell r="K694">
            <v>3.5</v>
          </cell>
          <cell r="L694">
            <v>3.5</v>
          </cell>
          <cell r="M694">
            <v>3.5</v>
          </cell>
          <cell r="N694">
            <v>3.5</v>
          </cell>
        </row>
        <row r="695">
          <cell r="I695">
            <v>1252401</v>
          </cell>
          <cell r="J695">
            <v>3.73</v>
          </cell>
          <cell r="K695">
            <v>3.73</v>
          </cell>
          <cell r="L695">
            <v>0.13</v>
          </cell>
          <cell r="M695">
            <v>0.13</v>
          </cell>
          <cell r="N695">
            <v>3.6</v>
          </cell>
          <cell r="O695">
            <v>0.13</v>
          </cell>
        </row>
        <row r="696">
          <cell r="I696">
            <v>1252402</v>
          </cell>
          <cell r="J696">
            <v>3.73</v>
          </cell>
          <cell r="K696">
            <v>3.73</v>
          </cell>
          <cell r="L696">
            <v>0.13</v>
          </cell>
          <cell r="M696">
            <v>3.6</v>
          </cell>
          <cell r="N696">
            <v>3.73</v>
          </cell>
          <cell r="O696">
            <v>3.73</v>
          </cell>
        </row>
        <row r="697">
          <cell r="I697">
            <v>1252500</v>
          </cell>
          <cell r="J697">
            <v>2500</v>
          </cell>
          <cell r="K697">
            <v>3.73</v>
          </cell>
          <cell r="L697">
            <v>3.73</v>
          </cell>
          <cell r="M697">
            <v>3.73</v>
          </cell>
          <cell r="N697">
            <v>3.73</v>
          </cell>
        </row>
        <row r="698">
          <cell r="I698">
            <v>1252501</v>
          </cell>
          <cell r="J698">
            <v>3.95</v>
          </cell>
          <cell r="K698">
            <v>3.95</v>
          </cell>
          <cell r="L698">
            <v>0.13</v>
          </cell>
          <cell r="M698">
            <v>0.13</v>
          </cell>
          <cell r="N698">
            <v>3.82</v>
          </cell>
          <cell r="O698">
            <v>0.13</v>
          </cell>
        </row>
        <row r="699">
          <cell r="I699">
            <v>1252502</v>
          </cell>
          <cell r="J699">
            <v>3.95</v>
          </cell>
          <cell r="K699">
            <v>3.95</v>
          </cell>
          <cell r="L699">
            <v>0.13</v>
          </cell>
          <cell r="M699">
            <v>3.82</v>
          </cell>
          <cell r="N699">
            <v>3.95</v>
          </cell>
          <cell r="O699">
            <v>3.95</v>
          </cell>
        </row>
        <row r="700">
          <cell r="I700">
            <v>1252600</v>
          </cell>
          <cell r="J700">
            <v>2600</v>
          </cell>
          <cell r="K700">
            <v>3.95</v>
          </cell>
          <cell r="L700">
            <v>3.95</v>
          </cell>
          <cell r="M700">
            <v>3.95</v>
          </cell>
          <cell r="N700">
            <v>3.95</v>
          </cell>
        </row>
        <row r="701">
          <cell r="I701">
            <v>1252601</v>
          </cell>
          <cell r="J701">
            <v>4.1900000000000004</v>
          </cell>
          <cell r="K701">
            <v>4.1900000000000004</v>
          </cell>
          <cell r="L701">
            <v>0.13</v>
          </cell>
          <cell r="M701">
            <v>0.13</v>
          </cell>
          <cell r="N701">
            <v>4.0599999999999996</v>
          </cell>
          <cell r="O701">
            <v>0.13</v>
          </cell>
        </row>
        <row r="702">
          <cell r="I702">
            <v>1252602</v>
          </cell>
          <cell r="J702">
            <v>4.1900000000000004</v>
          </cell>
          <cell r="K702">
            <v>4.1900000000000004</v>
          </cell>
          <cell r="L702">
            <v>0.13</v>
          </cell>
          <cell r="M702">
            <v>4.0599999999999996</v>
          </cell>
          <cell r="N702">
            <v>4.1900000000000004</v>
          </cell>
          <cell r="O702">
            <v>4.1900000000000004</v>
          </cell>
        </row>
        <row r="703">
          <cell r="I703">
            <v>1252700</v>
          </cell>
          <cell r="J703">
            <v>2700</v>
          </cell>
          <cell r="K703">
            <v>4.1900000000000004</v>
          </cell>
          <cell r="L703">
            <v>4.1900000000000004</v>
          </cell>
          <cell r="M703">
            <v>4.1900000000000004</v>
          </cell>
          <cell r="N703">
            <v>4.1900000000000004</v>
          </cell>
        </row>
        <row r="704">
          <cell r="I704">
            <v>1252701</v>
          </cell>
          <cell r="J704">
            <v>4.42</v>
          </cell>
          <cell r="K704">
            <v>4.42</v>
          </cell>
          <cell r="L704">
            <v>0.13</v>
          </cell>
          <cell r="M704">
            <v>0.13</v>
          </cell>
          <cell r="N704">
            <v>4.29</v>
          </cell>
          <cell r="O704">
            <v>0.13</v>
          </cell>
        </row>
        <row r="705">
          <cell r="I705">
            <v>1252702</v>
          </cell>
          <cell r="J705">
            <v>4.42</v>
          </cell>
          <cell r="K705">
            <v>4.42</v>
          </cell>
          <cell r="L705">
            <v>0.13</v>
          </cell>
          <cell r="M705">
            <v>4.29</v>
          </cell>
          <cell r="N705">
            <v>4.42</v>
          </cell>
          <cell r="O705">
            <v>4.42</v>
          </cell>
        </row>
        <row r="706">
          <cell r="I706">
            <v>1252800</v>
          </cell>
          <cell r="J706">
            <v>2800</v>
          </cell>
          <cell r="K706">
            <v>4.42</v>
          </cell>
          <cell r="L706">
            <v>4.42</v>
          </cell>
          <cell r="M706">
            <v>4.42</v>
          </cell>
          <cell r="N706">
            <v>4.42</v>
          </cell>
        </row>
        <row r="707">
          <cell r="I707">
            <v>1252801</v>
          </cell>
          <cell r="J707">
            <v>4.67</v>
          </cell>
          <cell r="K707">
            <v>4.67</v>
          </cell>
          <cell r="L707">
            <v>0.13</v>
          </cell>
          <cell r="M707">
            <v>0.13</v>
          </cell>
          <cell r="N707">
            <v>4.54</v>
          </cell>
          <cell r="O707">
            <v>0.13</v>
          </cell>
        </row>
        <row r="708">
          <cell r="I708">
            <v>1252802</v>
          </cell>
          <cell r="J708">
            <v>4.67</v>
          </cell>
          <cell r="K708">
            <v>4.67</v>
          </cell>
          <cell r="L708">
            <v>0.13</v>
          </cell>
          <cell r="M708">
            <v>4.54</v>
          </cell>
          <cell r="N708">
            <v>4.67</v>
          </cell>
          <cell r="O708">
            <v>4.67</v>
          </cell>
        </row>
        <row r="709">
          <cell r="I709">
            <v>1252803</v>
          </cell>
          <cell r="J709" t="str">
            <v>*********</v>
          </cell>
          <cell r="K709" t="str">
            <v>*********</v>
          </cell>
          <cell r="L709" t="str">
            <v>*********</v>
          </cell>
          <cell r="M709" t="str">
            <v>*********</v>
          </cell>
          <cell r="N709" t="str">
            <v>*********</v>
          </cell>
          <cell r="O709" t="str">
            <v>*********</v>
          </cell>
        </row>
        <row r="710">
          <cell r="J710" t="str">
            <v>VU-150A</v>
          </cell>
          <cell r="K710" t="str">
            <v>掘削（砂無）</v>
          </cell>
        </row>
        <row r="711">
          <cell r="J711" t="str">
            <v>管底</v>
          </cell>
          <cell r="K711" t="str">
            <v>掘削（砂有）</v>
          </cell>
          <cell r="L711" t="str">
            <v>砂180ﾟ</v>
          </cell>
          <cell r="M711" t="str">
            <v>砕石埋戻</v>
          </cell>
          <cell r="N711" t="str">
            <v>埋戻し</v>
          </cell>
          <cell r="O711" t="str">
            <v>残土処分</v>
          </cell>
        </row>
        <row r="712">
          <cell r="I712">
            <v>1500299</v>
          </cell>
          <cell r="J712" t="str">
            <v>*********</v>
          </cell>
          <cell r="K712" t="str">
            <v>*********</v>
          </cell>
          <cell r="L712" t="str">
            <v>*********</v>
          </cell>
          <cell r="M712" t="str">
            <v>*********</v>
          </cell>
          <cell r="N712" t="str">
            <v>*********</v>
          </cell>
          <cell r="O712" t="str">
            <v>*********</v>
          </cell>
        </row>
        <row r="713">
          <cell r="I713">
            <v>1500300</v>
          </cell>
          <cell r="J713">
            <v>300</v>
          </cell>
          <cell r="K713">
            <v>0.17</v>
          </cell>
          <cell r="L713">
            <v>0.17</v>
          </cell>
          <cell r="M713">
            <v>0.17</v>
          </cell>
          <cell r="N713">
            <v>0.17</v>
          </cell>
        </row>
        <row r="714">
          <cell r="I714">
            <v>1500301</v>
          </cell>
          <cell r="J714">
            <v>0.23</v>
          </cell>
          <cell r="K714">
            <v>0.23</v>
          </cell>
          <cell r="L714">
            <v>0.1</v>
          </cell>
          <cell r="M714">
            <v>0.1</v>
          </cell>
          <cell r="N714">
            <v>0.13</v>
          </cell>
          <cell r="O714">
            <v>0.1</v>
          </cell>
        </row>
        <row r="715">
          <cell r="I715">
            <v>1500302</v>
          </cell>
          <cell r="J715">
            <v>0.23</v>
          </cell>
          <cell r="K715">
            <v>0.23</v>
          </cell>
          <cell r="L715">
            <v>0.1</v>
          </cell>
          <cell r="M715">
            <v>0.13</v>
          </cell>
          <cell r="N715">
            <v>0.23</v>
          </cell>
          <cell r="O715">
            <v>0.23</v>
          </cell>
        </row>
        <row r="716">
          <cell r="I716">
            <v>1500350</v>
          </cell>
          <cell r="J716">
            <v>350</v>
          </cell>
          <cell r="K716">
            <v>0.2</v>
          </cell>
          <cell r="L716">
            <v>0.2</v>
          </cell>
          <cell r="M716">
            <v>0.2</v>
          </cell>
          <cell r="N716">
            <v>0.2</v>
          </cell>
        </row>
        <row r="717">
          <cell r="I717">
            <v>1500351</v>
          </cell>
          <cell r="J717">
            <v>0.25</v>
          </cell>
          <cell r="K717">
            <v>0.25</v>
          </cell>
          <cell r="L717">
            <v>0.1</v>
          </cell>
          <cell r="M717">
            <v>0.1</v>
          </cell>
          <cell r="N717">
            <v>0.15</v>
          </cell>
          <cell r="O717">
            <v>0.1</v>
          </cell>
        </row>
        <row r="718">
          <cell r="I718">
            <v>1500352</v>
          </cell>
          <cell r="J718">
            <v>0.25</v>
          </cell>
          <cell r="K718">
            <v>0.25</v>
          </cell>
          <cell r="L718">
            <v>0.1</v>
          </cell>
          <cell r="M718">
            <v>0.15</v>
          </cell>
          <cell r="N718">
            <v>0.25</v>
          </cell>
          <cell r="O718">
            <v>0.25</v>
          </cell>
        </row>
        <row r="719">
          <cell r="I719">
            <v>1500400</v>
          </cell>
          <cell r="J719">
            <v>400</v>
          </cell>
          <cell r="K719">
            <v>0.23</v>
          </cell>
          <cell r="L719">
            <v>0.23</v>
          </cell>
          <cell r="M719">
            <v>0.23</v>
          </cell>
          <cell r="N719">
            <v>0.23</v>
          </cell>
        </row>
        <row r="720">
          <cell r="I720">
            <v>1500401</v>
          </cell>
          <cell r="J720">
            <v>0.28000000000000003</v>
          </cell>
          <cell r="K720">
            <v>0.28000000000000003</v>
          </cell>
          <cell r="L720">
            <v>0.1</v>
          </cell>
          <cell r="M720">
            <v>0.1</v>
          </cell>
          <cell r="N720">
            <v>0.18</v>
          </cell>
          <cell r="O720">
            <v>0.1</v>
          </cell>
        </row>
        <row r="721">
          <cell r="I721">
            <v>1500402</v>
          </cell>
          <cell r="J721">
            <v>0.28000000000000003</v>
          </cell>
          <cell r="K721">
            <v>0.28000000000000003</v>
          </cell>
          <cell r="L721">
            <v>0.1</v>
          </cell>
          <cell r="M721">
            <v>0.18</v>
          </cell>
          <cell r="N721">
            <v>0.28000000000000003</v>
          </cell>
          <cell r="O721">
            <v>0.28000000000000003</v>
          </cell>
        </row>
        <row r="722">
          <cell r="I722">
            <v>1500450</v>
          </cell>
          <cell r="J722">
            <v>450</v>
          </cell>
          <cell r="K722">
            <v>0.25</v>
          </cell>
          <cell r="L722">
            <v>0.25</v>
          </cell>
          <cell r="M722">
            <v>0.25</v>
          </cell>
          <cell r="N722">
            <v>0.25</v>
          </cell>
        </row>
        <row r="723">
          <cell r="I723">
            <v>1500451</v>
          </cell>
          <cell r="J723">
            <v>0.31</v>
          </cell>
          <cell r="K723">
            <v>0.31</v>
          </cell>
          <cell r="L723">
            <v>0.1</v>
          </cell>
          <cell r="M723">
            <v>0.1</v>
          </cell>
          <cell r="N723">
            <v>0.21</v>
          </cell>
          <cell r="O723">
            <v>0.1</v>
          </cell>
        </row>
        <row r="724">
          <cell r="I724">
            <v>1500452</v>
          </cell>
          <cell r="J724">
            <v>0.31</v>
          </cell>
          <cell r="K724">
            <v>0.31</v>
          </cell>
          <cell r="L724">
            <v>0.1</v>
          </cell>
          <cell r="M724">
            <v>0.21</v>
          </cell>
          <cell r="N724">
            <v>0.31</v>
          </cell>
          <cell r="O724">
            <v>0.31</v>
          </cell>
        </row>
        <row r="725">
          <cell r="I725">
            <v>1500500</v>
          </cell>
          <cell r="J725">
            <v>500</v>
          </cell>
          <cell r="K725">
            <v>0.28000000000000003</v>
          </cell>
          <cell r="L725">
            <v>0.28000000000000003</v>
          </cell>
          <cell r="M725">
            <v>0.28000000000000003</v>
          </cell>
          <cell r="N725">
            <v>0.28000000000000003</v>
          </cell>
        </row>
        <row r="726">
          <cell r="I726">
            <v>1500501</v>
          </cell>
          <cell r="J726">
            <v>0.34</v>
          </cell>
          <cell r="K726">
            <v>0.34</v>
          </cell>
          <cell r="L726">
            <v>0.1</v>
          </cell>
          <cell r="M726">
            <v>0.1</v>
          </cell>
          <cell r="N726">
            <v>0.24</v>
          </cell>
          <cell r="O726">
            <v>0.1</v>
          </cell>
        </row>
        <row r="727">
          <cell r="I727">
            <v>1500502</v>
          </cell>
          <cell r="J727">
            <v>0.34</v>
          </cell>
          <cell r="K727">
            <v>0.34</v>
          </cell>
          <cell r="L727">
            <v>0.1</v>
          </cell>
          <cell r="M727">
            <v>0.24</v>
          </cell>
          <cell r="N727">
            <v>0.34</v>
          </cell>
          <cell r="O727">
            <v>0.34</v>
          </cell>
        </row>
        <row r="728">
          <cell r="I728">
            <v>1500550</v>
          </cell>
          <cell r="J728">
            <v>550</v>
          </cell>
          <cell r="K728">
            <v>0.31</v>
          </cell>
          <cell r="L728">
            <v>0.31</v>
          </cell>
          <cell r="M728">
            <v>0.31</v>
          </cell>
          <cell r="N728">
            <v>0.31</v>
          </cell>
        </row>
        <row r="729">
          <cell r="I729">
            <v>1500551</v>
          </cell>
          <cell r="J729">
            <v>0.37</v>
          </cell>
          <cell r="K729">
            <v>0.37</v>
          </cell>
          <cell r="L729">
            <v>0.1</v>
          </cell>
          <cell r="M729">
            <v>0.1</v>
          </cell>
          <cell r="N729">
            <v>0.27</v>
          </cell>
          <cell r="O729">
            <v>0.1</v>
          </cell>
        </row>
        <row r="730">
          <cell r="I730">
            <v>1500552</v>
          </cell>
          <cell r="J730">
            <v>0.37</v>
          </cell>
          <cell r="K730">
            <v>0.37</v>
          </cell>
          <cell r="L730">
            <v>0.1</v>
          </cell>
          <cell r="M730">
            <v>0.27</v>
          </cell>
          <cell r="N730">
            <v>0.37</v>
          </cell>
          <cell r="O730">
            <v>0.37</v>
          </cell>
        </row>
        <row r="731">
          <cell r="I731">
            <v>1500600</v>
          </cell>
          <cell r="J731">
            <v>600</v>
          </cell>
          <cell r="K731">
            <v>0.34</v>
          </cell>
          <cell r="L731">
            <v>0.34</v>
          </cell>
          <cell r="M731">
            <v>0.34</v>
          </cell>
          <cell r="N731">
            <v>0.34</v>
          </cell>
        </row>
        <row r="732">
          <cell r="I732">
            <v>1500601</v>
          </cell>
          <cell r="J732">
            <v>0.4</v>
          </cell>
          <cell r="K732">
            <v>0.4</v>
          </cell>
          <cell r="L732">
            <v>0.1</v>
          </cell>
          <cell r="M732">
            <v>0.1</v>
          </cell>
          <cell r="N732">
            <v>0.3</v>
          </cell>
          <cell r="O732">
            <v>0.1</v>
          </cell>
        </row>
        <row r="733">
          <cell r="I733">
            <v>1500602</v>
          </cell>
          <cell r="J733">
            <v>0.4</v>
          </cell>
          <cell r="K733">
            <v>0.4</v>
          </cell>
          <cell r="L733">
            <v>0.1</v>
          </cell>
          <cell r="M733">
            <v>0.3</v>
          </cell>
          <cell r="N733">
            <v>0.4</v>
          </cell>
          <cell r="O733">
            <v>0.4</v>
          </cell>
        </row>
        <row r="734">
          <cell r="I734">
            <v>1500650</v>
          </cell>
          <cell r="J734">
            <v>650</v>
          </cell>
          <cell r="K734">
            <v>0.37</v>
          </cell>
          <cell r="L734">
            <v>0.37</v>
          </cell>
          <cell r="M734">
            <v>0.37</v>
          </cell>
          <cell r="N734">
            <v>0.37</v>
          </cell>
        </row>
        <row r="735">
          <cell r="I735">
            <v>1500651</v>
          </cell>
          <cell r="J735">
            <v>0.42</v>
          </cell>
          <cell r="K735">
            <v>0.42</v>
          </cell>
          <cell r="L735">
            <v>0.1</v>
          </cell>
          <cell r="M735">
            <v>0.1</v>
          </cell>
          <cell r="N735">
            <v>0.32</v>
          </cell>
          <cell r="O735">
            <v>0.1</v>
          </cell>
        </row>
        <row r="736">
          <cell r="I736">
            <v>1500652</v>
          </cell>
          <cell r="J736">
            <v>0.42</v>
          </cell>
          <cell r="K736">
            <v>0.42</v>
          </cell>
          <cell r="L736">
            <v>0.1</v>
          </cell>
          <cell r="M736">
            <v>0.32</v>
          </cell>
          <cell r="N736">
            <v>0.42</v>
          </cell>
          <cell r="O736">
            <v>0.42</v>
          </cell>
        </row>
        <row r="737">
          <cell r="I737">
            <v>1500700</v>
          </cell>
          <cell r="J737">
            <v>700</v>
          </cell>
          <cell r="K737">
            <v>0.4</v>
          </cell>
          <cell r="L737">
            <v>0.4</v>
          </cell>
          <cell r="M737">
            <v>0.4</v>
          </cell>
          <cell r="N737">
            <v>0.4</v>
          </cell>
        </row>
        <row r="738">
          <cell r="I738">
            <v>1500701</v>
          </cell>
          <cell r="J738">
            <v>0.45</v>
          </cell>
          <cell r="K738">
            <v>0.45</v>
          </cell>
          <cell r="L738">
            <v>0.1</v>
          </cell>
          <cell r="M738">
            <v>0.1</v>
          </cell>
          <cell r="N738">
            <v>0.35</v>
          </cell>
          <cell r="O738">
            <v>0.1</v>
          </cell>
        </row>
        <row r="739">
          <cell r="I739">
            <v>1500702</v>
          </cell>
          <cell r="J739">
            <v>0.45</v>
          </cell>
          <cell r="K739">
            <v>0.45</v>
          </cell>
          <cell r="L739">
            <v>0.1</v>
          </cell>
          <cell r="M739">
            <v>0.35</v>
          </cell>
          <cell r="N739">
            <v>0.45</v>
          </cell>
          <cell r="O739">
            <v>0.45</v>
          </cell>
        </row>
        <row r="740">
          <cell r="I740">
            <v>1500750</v>
          </cell>
          <cell r="J740">
            <v>750</v>
          </cell>
          <cell r="K740">
            <v>0.42</v>
          </cell>
          <cell r="L740">
            <v>0.42</v>
          </cell>
          <cell r="M740">
            <v>0.42</v>
          </cell>
          <cell r="N740">
            <v>0.42</v>
          </cell>
        </row>
        <row r="741">
          <cell r="I741">
            <v>1500751</v>
          </cell>
          <cell r="J741">
            <v>0.48</v>
          </cell>
          <cell r="K741">
            <v>0.48</v>
          </cell>
          <cell r="L741">
            <v>0.1</v>
          </cell>
          <cell r="M741">
            <v>0.1</v>
          </cell>
          <cell r="N741">
            <v>0.38</v>
          </cell>
          <cell r="O741">
            <v>0.1</v>
          </cell>
        </row>
        <row r="742">
          <cell r="I742">
            <v>1500752</v>
          </cell>
          <cell r="J742">
            <v>0.48</v>
          </cell>
          <cell r="K742">
            <v>0.48</v>
          </cell>
          <cell r="L742">
            <v>0.1</v>
          </cell>
          <cell r="M742">
            <v>0.38</v>
          </cell>
          <cell r="N742">
            <v>0.48</v>
          </cell>
          <cell r="O742">
            <v>0.48</v>
          </cell>
        </row>
        <row r="743">
          <cell r="I743">
            <v>1500800</v>
          </cell>
          <cell r="J743">
            <v>800</v>
          </cell>
          <cell r="K743">
            <v>0.45</v>
          </cell>
          <cell r="L743">
            <v>0.45</v>
          </cell>
          <cell r="M743">
            <v>0.45</v>
          </cell>
          <cell r="N743">
            <v>0.45</v>
          </cell>
        </row>
        <row r="744">
          <cell r="I744">
            <v>1500801</v>
          </cell>
          <cell r="J744">
            <v>0.51</v>
          </cell>
          <cell r="K744">
            <v>0.51</v>
          </cell>
          <cell r="L744">
            <v>0.1</v>
          </cell>
          <cell r="M744">
            <v>0.1</v>
          </cell>
          <cell r="N744">
            <v>0.41</v>
          </cell>
          <cell r="O744">
            <v>0.1</v>
          </cell>
        </row>
        <row r="745">
          <cell r="I745">
            <v>1500802</v>
          </cell>
          <cell r="J745">
            <v>0.51</v>
          </cell>
          <cell r="K745">
            <v>0.51</v>
          </cell>
          <cell r="L745">
            <v>0.1</v>
          </cell>
          <cell r="M745">
            <v>0.41</v>
          </cell>
          <cell r="N745">
            <v>0.51</v>
          </cell>
          <cell r="O745">
            <v>0.51</v>
          </cell>
        </row>
        <row r="746">
          <cell r="I746">
            <v>1500850</v>
          </cell>
          <cell r="J746">
            <v>850</v>
          </cell>
          <cell r="K746">
            <v>0.48</v>
          </cell>
          <cell r="L746">
            <v>0.48</v>
          </cell>
          <cell r="M746">
            <v>0.48</v>
          </cell>
          <cell r="N746">
            <v>0.48</v>
          </cell>
        </row>
        <row r="747">
          <cell r="I747">
            <v>1500851</v>
          </cell>
          <cell r="J747">
            <v>0.54</v>
          </cell>
          <cell r="K747">
            <v>0.54</v>
          </cell>
          <cell r="L747">
            <v>0.1</v>
          </cell>
          <cell r="M747">
            <v>0.1</v>
          </cell>
          <cell r="N747">
            <v>0.44</v>
          </cell>
          <cell r="O747">
            <v>0.1</v>
          </cell>
        </row>
        <row r="748">
          <cell r="I748">
            <v>1500852</v>
          </cell>
          <cell r="J748">
            <v>0.54</v>
          </cell>
          <cell r="K748">
            <v>0.54</v>
          </cell>
          <cell r="L748">
            <v>0.1</v>
          </cell>
          <cell r="M748">
            <v>0.44</v>
          </cell>
          <cell r="N748">
            <v>0.54</v>
          </cell>
          <cell r="O748">
            <v>0.54</v>
          </cell>
        </row>
        <row r="749">
          <cell r="I749">
            <v>1500900</v>
          </cell>
          <cell r="J749">
            <v>900</v>
          </cell>
          <cell r="K749">
            <v>0.51</v>
          </cell>
          <cell r="L749">
            <v>0.51</v>
          </cell>
          <cell r="M749">
            <v>0.51</v>
          </cell>
          <cell r="N749">
            <v>0.51</v>
          </cell>
        </row>
        <row r="750">
          <cell r="I750">
            <v>1500901</v>
          </cell>
          <cell r="J750">
            <v>0.97</v>
          </cell>
          <cell r="K750">
            <v>0.97</v>
          </cell>
          <cell r="L750">
            <v>0.18</v>
          </cell>
          <cell r="M750">
            <v>0.18</v>
          </cell>
          <cell r="N750">
            <v>0.79</v>
          </cell>
          <cell r="O750">
            <v>0.18</v>
          </cell>
        </row>
        <row r="751">
          <cell r="I751">
            <v>1500902</v>
          </cell>
          <cell r="J751">
            <v>0.97</v>
          </cell>
          <cell r="K751">
            <v>0.97</v>
          </cell>
          <cell r="L751">
            <v>0.18</v>
          </cell>
          <cell r="M751">
            <v>0.79</v>
          </cell>
          <cell r="N751">
            <v>0.97</v>
          </cell>
          <cell r="O751">
            <v>0.97</v>
          </cell>
        </row>
        <row r="752">
          <cell r="I752">
            <v>1500950</v>
          </cell>
          <cell r="J752">
            <v>950</v>
          </cell>
          <cell r="K752">
            <v>0.54</v>
          </cell>
          <cell r="L752">
            <v>0.54</v>
          </cell>
          <cell r="M752">
            <v>0.54</v>
          </cell>
          <cell r="N752">
            <v>0.54</v>
          </cell>
        </row>
        <row r="753">
          <cell r="I753">
            <v>1500951</v>
          </cell>
          <cell r="J753">
            <v>1.01</v>
          </cell>
          <cell r="K753">
            <v>1.01</v>
          </cell>
          <cell r="L753">
            <v>0.18</v>
          </cell>
          <cell r="M753">
            <v>0.18</v>
          </cell>
          <cell r="N753">
            <v>0.83</v>
          </cell>
          <cell r="O753">
            <v>0.18</v>
          </cell>
        </row>
        <row r="754">
          <cell r="I754">
            <v>1500952</v>
          </cell>
          <cell r="J754">
            <v>1.01</v>
          </cell>
          <cell r="K754">
            <v>1.01</v>
          </cell>
          <cell r="L754">
            <v>0.18</v>
          </cell>
          <cell r="M754">
            <v>0.83</v>
          </cell>
          <cell r="N754">
            <v>1.01</v>
          </cell>
          <cell r="O754">
            <v>1.01</v>
          </cell>
        </row>
        <row r="755">
          <cell r="I755">
            <v>1501000</v>
          </cell>
          <cell r="J755">
            <v>1000</v>
          </cell>
          <cell r="K755">
            <v>0.97</v>
          </cell>
          <cell r="L755">
            <v>0.97</v>
          </cell>
          <cell r="M755">
            <v>0.97</v>
          </cell>
          <cell r="N755">
            <v>0.97</v>
          </cell>
        </row>
        <row r="756">
          <cell r="I756">
            <v>1501001</v>
          </cell>
          <cell r="J756">
            <v>1.06</v>
          </cell>
          <cell r="K756">
            <v>1.06</v>
          </cell>
          <cell r="L756">
            <v>0.18</v>
          </cell>
          <cell r="M756">
            <v>0.18</v>
          </cell>
          <cell r="N756">
            <v>0.88</v>
          </cell>
          <cell r="O756">
            <v>0.18</v>
          </cell>
        </row>
        <row r="757">
          <cell r="I757">
            <v>1501002</v>
          </cell>
          <cell r="J757">
            <v>1.06</v>
          </cell>
          <cell r="K757">
            <v>1.06</v>
          </cell>
          <cell r="L757">
            <v>0.18</v>
          </cell>
          <cell r="M757">
            <v>0.88</v>
          </cell>
          <cell r="N757">
            <v>1.06</v>
          </cell>
          <cell r="O757">
            <v>1.06</v>
          </cell>
        </row>
        <row r="758">
          <cell r="I758">
            <v>1501050</v>
          </cell>
          <cell r="J758">
            <v>1050</v>
          </cell>
          <cell r="K758">
            <v>1.01</v>
          </cell>
          <cell r="L758">
            <v>1.01</v>
          </cell>
          <cell r="M758">
            <v>1.01</v>
          </cell>
          <cell r="N758">
            <v>1.01</v>
          </cell>
        </row>
        <row r="759">
          <cell r="I759">
            <v>1501051</v>
          </cell>
          <cell r="J759">
            <v>1.1100000000000001</v>
          </cell>
          <cell r="K759">
            <v>1.1100000000000001</v>
          </cell>
          <cell r="L759">
            <v>0.18</v>
          </cell>
          <cell r="M759">
            <v>0.18</v>
          </cell>
          <cell r="N759">
            <v>0.93</v>
          </cell>
          <cell r="O759">
            <v>0.18</v>
          </cell>
        </row>
        <row r="760">
          <cell r="I760">
            <v>1501052</v>
          </cell>
          <cell r="J760">
            <v>1.1100000000000001</v>
          </cell>
          <cell r="K760">
            <v>1.1100000000000001</v>
          </cell>
          <cell r="L760">
            <v>0.18</v>
          </cell>
          <cell r="M760">
            <v>0.93</v>
          </cell>
          <cell r="N760">
            <v>1.1100000000000001</v>
          </cell>
          <cell r="O760">
            <v>1.1100000000000001</v>
          </cell>
        </row>
        <row r="761">
          <cell r="I761">
            <v>1501100</v>
          </cell>
          <cell r="J761">
            <v>1100</v>
          </cell>
          <cell r="K761">
            <v>1.06</v>
          </cell>
          <cell r="L761">
            <v>1.06</v>
          </cell>
          <cell r="M761">
            <v>1.06</v>
          </cell>
          <cell r="N761">
            <v>1.06</v>
          </cell>
        </row>
        <row r="762">
          <cell r="I762">
            <v>1501101</v>
          </cell>
          <cell r="J762">
            <v>1.1599999999999999</v>
          </cell>
          <cell r="K762">
            <v>1.1599999999999999</v>
          </cell>
          <cell r="L762">
            <v>0.18</v>
          </cell>
          <cell r="M762">
            <v>0.18</v>
          </cell>
          <cell r="N762">
            <v>0.98</v>
          </cell>
          <cell r="O762">
            <v>0.18</v>
          </cell>
        </row>
        <row r="763">
          <cell r="I763">
            <v>1501102</v>
          </cell>
          <cell r="J763">
            <v>1.1599999999999999</v>
          </cell>
          <cell r="K763">
            <v>1.1599999999999999</v>
          </cell>
          <cell r="L763">
            <v>0.18</v>
          </cell>
          <cell r="M763">
            <v>0.98</v>
          </cell>
          <cell r="N763">
            <v>1.1599999999999999</v>
          </cell>
          <cell r="O763">
            <v>1.1599999999999999</v>
          </cell>
        </row>
        <row r="764">
          <cell r="I764">
            <v>1501150</v>
          </cell>
          <cell r="J764">
            <v>1150</v>
          </cell>
          <cell r="K764">
            <v>1.1100000000000001</v>
          </cell>
          <cell r="L764">
            <v>1.1100000000000001</v>
          </cell>
          <cell r="M764">
            <v>1.1100000000000001</v>
          </cell>
          <cell r="N764">
            <v>1.1100000000000001</v>
          </cell>
        </row>
        <row r="765">
          <cell r="I765">
            <v>1501151</v>
          </cell>
          <cell r="J765">
            <v>1.21</v>
          </cell>
          <cell r="K765">
            <v>1.21</v>
          </cell>
          <cell r="L765">
            <v>0.18</v>
          </cell>
          <cell r="M765">
            <v>0.18</v>
          </cell>
          <cell r="N765">
            <v>1.03</v>
          </cell>
          <cell r="O765">
            <v>0.18</v>
          </cell>
        </row>
        <row r="766">
          <cell r="I766">
            <v>1501152</v>
          </cell>
          <cell r="J766">
            <v>1.21</v>
          </cell>
          <cell r="K766">
            <v>1.21</v>
          </cell>
          <cell r="L766">
            <v>0.18</v>
          </cell>
          <cell r="M766">
            <v>1.03</v>
          </cell>
          <cell r="N766">
            <v>1.21</v>
          </cell>
          <cell r="O766">
            <v>1.21</v>
          </cell>
        </row>
        <row r="767">
          <cell r="I767">
            <v>1501200</v>
          </cell>
          <cell r="J767">
            <v>1200</v>
          </cell>
          <cell r="K767">
            <v>1.1599999999999999</v>
          </cell>
          <cell r="L767">
            <v>1.1599999999999999</v>
          </cell>
          <cell r="M767">
            <v>1.1599999999999999</v>
          </cell>
          <cell r="N767">
            <v>1.1599999999999999</v>
          </cell>
        </row>
        <row r="768">
          <cell r="I768">
            <v>1501201</v>
          </cell>
          <cell r="J768">
            <v>1.25</v>
          </cell>
          <cell r="K768">
            <v>1.25</v>
          </cell>
          <cell r="L768">
            <v>0.18</v>
          </cell>
          <cell r="M768">
            <v>0.18</v>
          </cell>
          <cell r="N768">
            <v>1.07</v>
          </cell>
          <cell r="O768">
            <v>0.18</v>
          </cell>
        </row>
        <row r="769">
          <cell r="I769">
            <v>1501202</v>
          </cell>
          <cell r="J769">
            <v>1.25</v>
          </cell>
          <cell r="K769">
            <v>1.25</v>
          </cell>
          <cell r="L769">
            <v>0.18</v>
          </cell>
          <cell r="M769">
            <v>1.07</v>
          </cell>
          <cell r="N769">
            <v>1.25</v>
          </cell>
          <cell r="O769">
            <v>1.25</v>
          </cell>
        </row>
        <row r="770">
          <cell r="I770">
            <v>1501250</v>
          </cell>
          <cell r="J770">
            <v>1250</v>
          </cell>
          <cell r="K770">
            <v>1.21</v>
          </cell>
          <cell r="L770">
            <v>1.21</v>
          </cell>
          <cell r="M770">
            <v>1.21</v>
          </cell>
          <cell r="N770">
            <v>1.21</v>
          </cell>
        </row>
        <row r="771">
          <cell r="I771">
            <v>1501251</v>
          </cell>
          <cell r="J771">
            <v>1.3</v>
          </cell>
          <cell r="K771">
            <v>1.3</v>
          </cell>
          <cell r="L771">
            <v>0.18</v>
          </cell>
          <cell r="M771">
            <v>0.18</v>
          </cell>
          <cell r="N771">
            <v>1.1200000000000001</v>
          </cell>
          <cell r="O771">
            <v>0.18</v>
          </cell>
        </row>
        <row r="772">
          <cell r="I772">
            <v>1501252</v>
          </cell>
          <cell r="J772">
            <v>1.3</v>
          </cell>
          <cell r="K772">
            <v>1.3</v>
          </cell>
          <cell r="L772">
            <v>0.18</v>
          </cell>
          <cell r="M772">
            <v>1.1200000000000001</v>
          </cell>
          <cell r="N772">
            <v>1.3</v>
          </cell>
          <cell r="O772">
            <v>1.3</v>
          </cell>
        </row>
        <row r="773">
          <cell r="I773">
            <v>1501300</v>
          </cell>
          <cell r="J773">
            <v>1300</v>
          </cell>
          <cell r="K773">
            <v>1.25</v>
          </cell>
          <cell r="L773">
            <v>1.25</v>
          </cell>
          <cell r="M773">
            <v>1.25</v>
          </cell>
          <cell r="N773">
            <v>1.25</v>
          </cell>
        </row>
        <row r="774">
          <cell r="I774">
            <v>1501301</v>
          </cell>
          <cell r="J774">
            <v>1.35</v>
          </cell>
          <cell r="K774">
            <v>1.35</v>
          </cell>
          <cell r="L774">
            <v>0.18</v>
          </cell>
          <cell r="M774">
            <v>0.18</v>
          </cell>
          <cell r="N774">
            <v>1.17</v>
          </cell>
          <cell r="O774">
            <v>0.18</v>
          </cell>
        </row>
        <row r="775">
          <cell r="I775">
            <v>1501302</v>
          </cell>
          <cell r="J775">
            <v>1.35</v>
          </cell>
          <cell r="K775">
            <v>1.35</v>
          </cell>
          <cell r="L775">
            <v>0.18</v>
          </cell>
          <cell r="M775">
            <v>1.17</v>
          </cell>
          <cell r="N775">
            <v>1.35</v>
          </cell>
          <cell r="O775">
            <v>1.35</v>
          </cell>
        </row>
        <row r="776">
          <cell r="I776">
            <v>1501350</v>
          </cell>
          <cell r="J776">
            <v>1350</v>
          </cell>
          <cell r="K776">
            <v>1.3</v>
          </cell>
          <cell r="L776">
            <v>1.3</v>
          </cell>
          <cell r="M776">
            <v>1.3</v>
          </cell>
          <cell r="N776">
            <v>1.3</v>
          </cell>
        </row>
        <row r="777">
          <cell r="I777">
            <v>1501351</v>
          </cell>
          <cell r="J777">
            <v>1.4</v>
          </cell>
          <cell r="K777">
            <v>1.4</v>
          </cell>
          <cell r="L777">
            <v>0.18</v>
          </cell>
          <cell r="M777">
            <v>0.18</v>
          </cell>
          <cell r="N777">
            <v>1.22</v>
          </cell>
          <cell r="O777">
            <v>0.18</v>
          </cell>
        </row>
        <row r="778">
          <cell r="I778">
            <v>1501352</v>
          </cell>
          <cell r="J778">
            <v>1.4</v>
          </cell>
          <cell r="K778">
            <v>1.4</v>
          </cell>
          <cell r="L778">
            <v>0.18</v>
          </cell>
          <cell r="M778">
            <v>1.22</v>
          </cell>
          <cell r="N778">
            <v>1.4</v>
          </cell>
          <cell r="O778">
            <v>1.4</v>
          </cell>
        </row>
        <row r="779">
          <cell r="I779">
            <v>1501400</v>
          </cell>
          <cell r="J779">
            <v>1400</v>
          </cell>
          <cell r="K779">
            <v>1.35</v>
          </cell>
          <cell r="L779">
            <v>1.35</v>
          </cell>
          <cell r="M779">
            <v>1.35</v>
          </cell>
          <cell r="N779">
            <v>1.35</v>
          </cell>
        </row>
        <row r="780">
          <cell r="I780">
            <v>1501401</v>
          </cell>
          <cell r="J780">
            <v>1.45</v>
          </cell>
          <cell r="K780">
            <v>1.45</v>
          </cell>
          <cell r="L780">
            <v>0.18</v>
          </cell>
          <cell r="M780">
            <v>0.18</v>
          </cell>
          <cell r="N780">
            <v>1.27</v>
          </cell>
          <cell r="O780">
            <v>0.18</v>
          </cell>
        </row>
        <row r="781">
          <cell r="I781">
            <v>1501402</v>
          </cell>
          <cell r="J781">
            <v>1.45</v>
          </cell>
          <cell r="K781">
            <v>1.45</v>
          </cell>
          <cell r="L781">
            <v>0.18</v>
          </cell>
          <cell r="M781">
            <v>1.27</v>
          </cell>
          <cell r="N781">
            <v>1.45</v>
          </cell>
          <cell r="O781">
            <v>1.45</v>
          </cell>
        </row>
        <row r="782">
          <cell r="I782">
            <v>1501450</v>
          </cell>
          <cell r="J782">
            <v>1450</v>
          </cell>
          <cell r="K782">
            <v>1.4</v>
          </cell>
          <cell r="L782">
            <v>1.4</v>
          </cell>
          <cell r="M782">
            <v>1.4</v>
          </cell>
          <cell r="N782">
            <v>1.4</v>
          </cell>
        </row>
        <row r="783">
          <cell r="I783">
            <v>1501451</v>
          </cell>
          <cell r="J783">
            <v>1.5</v>
          </cell>
          <cell r="K783">
            <v>1.5</v>
          </cell>
          <cell r="L783">
            <v>0.18</v>
          </cell>
          <cell r="M783">
            <v>0.18</v>
          </cell>
          <cell r="N783">
            <v>1.32</v>
          </cell>
          <cell r="O783">
            <v>0.18</v>
          </cell>
        </row>
        <row r="784">
          <cell r="I784">
            <v>1501452</v>
          </cell>
          <cell r="J784">
            <v>1.5</v>
          </cell>
          <cell r="K784">
            <v>1.5</v>
          </cell>
          <cell r="L784">
            <v>0.18</v>
          </cell>
          <cell r="M784">
            <v>1.32</v>
          </cell>
          <cell r="N784">
            <v>1.5</v>
          </cell>
          <cell r="O784">
            <v>1.5</v>
          </cell>
        </row>
        <row r="785">
          <cell r="I785">
            <v>1501500</v>
          </cell>
          <cell r="J785">
            <v>1500</v>
          </cell>
          <cell r="K785">
            <v>1.45</v>
          </cell>
          <cell r="L785">
            <v>1.45</v>
          </cell>
          <cell r="M785">
            <v>1.45</v>
          </cell>
          <cell r="N785">
            <v>1.45</v>
          </cell>
        </row>
        <row r="786">
          <cell r="I786">
            <v>1501501</v>
          </cell>
          <cell r="J786">
            <v>1.54</v>
          </cell>
          <cell r="K786">
            <v>1.54</v>
          </cell>
          <cell r="L786">
            <v>0.18</v>
          </cell>
          <cell r="M786">
            <v>0.18</v>
          </cell>
          <cell r="N786">
            <v>1.36</v>
          </cell>
          <cell r="O786">
            <v>0.18</v>
          </cell>
        </row>
        <row r="787">
          <cell r="I787">
            <v>1501502</v>
          </cell>
          <cell r="J787">
            <v>1.54</v>
          </cell>
          <cell r="K787">
            <v>1.54</v>
          </cell>
          <cell r="L787">
            <v>0.18</v>
          </cell>
          <cell r="M787">
            <v>1.36</v>
          </cell>
          <cell r="N787">
            <v>1.54</v>
          </cell>
          <cell r="O787">
            <v>1.54</v>
          </cell>
        </row>
        <row r="788">
          <cell r="I788">
            <v>1501600</v>
          </cell>
          <cell r="J788">
            <v>1600</v>
          </cell>
          <cell r="K788">
            <v>1.54</v>
          </cell>
          <cell r="L788">
            <v>1.54</v>
          </cell>
          <cell r="M788">
            <v>1.54</v>
          </cell>
          <cell r="N788">
            <v>1.54</v>
          </cell>
        </row>
        <row r="789">
          <cell r="I789">
            <v>1501601</v>
          </cell>
          <cell r="J789">
            <v>1.64</v>
          </cell>
          <cell r="K789">
            <v>1.64</v>
          </cell>
          <cell r="L789">
            <v>0.18</v>
          </cell>
          <cell r="M789">
            <v>0.18</v>
          </cell>
          <cell r="N789">
            <v>1.46</v>
          </cell>
          <cell r="O789">
            <v>0.18</v>
          </cell>
        </row>
        <row r="790">
          <cell r="I790">
            <v>1501602</v>
          </cell>
          <cell r="J790">
            <v>1.64</v>
          </cell>
          <cell r="K790">
            <v>1.64</v>
          </cell>
          <cell r="L790">
            <v>0.18</v>
          </cell>
          <cell r="M790">
            <v>1.46</v>
          </cell>
          <cell r="N790">
            <v>1.64</v>
          </cell>
          <cell r="O790">
            <v>1.64</v>
          </cell>
        </row>
        <row r="791">
          <cell r="I791">
            <v>1501700</v>
          </cell>
          <cell r="J791">
            <v>1700</v>
          </cell>
          <cell r="K791">
            <v>1.64</v>
          </cell>
          <cell r="L791">
            <v>1.64</v>
          </cell>
          <cell r="M791">
            <v>1.64</v>
          </cell>
          <cell r="N791">
            <v>1.64</v>
          </cell>
        </row>
        <row r="792">
          <cell r="I792">
            <v>1501701</v>
          </cell>
          <cell r="J792">
            <v>1.74</v>
          </cell>
          <cell r="K792">
            <v>1.74</v>
          </cell>
          <cell r="L792">
            <v>0.18</v>
          </cell>
          <cell r="M792">
            <v>0.18</v>
          </cell>
          <cell r="N792">
            <v>1.56</v>
          </cell>
          <cell r="O792">
            <v>0.18</v>
          </cell>
        </row>
        <row r="793">
          <cell r="I793">
            <v>1501702</v>
          </cell>
          <cell r="J793">
            <v>1.74</v>
          </cell>
          <cell r="K793">
            <v>1.74</v>
          </cell>
          <cell r="L793">
            <v>0.18</v>
          </cell>
          <cell r="M793">
            <v>1.56</v>
          </cell>
          <cell r="N793">
            <v>1.74</v>
          </cell>
          <cell r="O793">
            <v>1.74</v>
          </cell>
        </row>
        <row r="794">
          <cell r="I794">
            <v>1501800</v>
          </cell>
          <cell r="J794">
            <v>1800</v>
          </cell>
          <cell r="K794">
            <v>1.74</v>
          </cell>
          <cell r="L794">
            <v>1.74</v>
          </cell>
          <cell r="M794">
            <v>1.74</v>
          </cell>
          <cell r="N794">
            <v>1.74</v>
          </cell>
        </row>
        <row r="795">
          <cell r="I795">
            <v>1501801</v>
          </cell>
          <cell r="J795">
            <v>1.83</v>
          </cell>
          <cell r="K795">
            <v>1.83</v>
          </cell>
          <cell r="L795">
            <v>0.18</v>
          </cell>
          <cell r="M795">
            <v>0.18</v>
          </cell>
          <cell r="N795">
            <v>1.65</v>
          </cell>
          <cell r="O795">
            <v>0.18</v>
          </cell>
        </row>
        <row r="796">
          <cell r="I796">
            <v>1501802</v>
          </cell>
          <cell r="J796">
            <v>1.83</v>
          </cell>
          <cell r="K796">
            <v>1.83</v>
          </cell>
          <cell r="L796">
            <v>0.18</v>
          </cell>
          <cell r="M796">
            <v>1.65</v>
          </cell>
          <cell r="N796">
            <v>1.83</v>
          </cell>
          <cell r="O796">
            <v>1.83</v>
          </cell>
        </row>
        <row r="797">
          <cell r="I797">
            <v>1501900</v>
          </cell>
          <cell r="J797">
            <v>1900</v>
          </cell>
          <cell r="K797">
            <v>1.83</v>
          </cell>
          <cell r="L797">
            <v>1.83</v>
          </cell>
          <cell r="M797">
            <v>1.83</v>
          </cell>
          <cell r="N797">
            <v>1.83</v>
          </cell>
        </row>
        <row r="798">
          <cell r="I798">
            <v>1501901</v>
          </cell>
          <cell r="J798">
            <v>2.73</v>
          </cell>
          <cell r="K798">
            <v>2.73</v>
          </cell>
          <cell r="L798">
            <v>0.15</v>
          </cell>
          <cell r="M798">
            <v>0.15</v>
          </cell>
          <cell r="N798">
            <v>2.58</v>
          </cell>
          <cell r="O798">
            <v>0.15</v>
          </cell>
        </row>
        <row r="799">
          <cell r="I799">
            <v>1501902</v>
          </cell>
          <cell r="J799">
            <v>2.73</v>
          </cell>
          <cell r="K799">
            <v>2.73</v>
          </cell>
          <cell r="L799">
            <v>0.15</v>
          </cell>
          <cell r="M799">
            <v>2.58</v>
          </cell>
          <cell r="N799">
            <v>2.73</v>
          </cell>
          <cell r="O799">
            <v>2.73</v>
          </cell>
        </row>
        <row r="800">
          <cell r="I800">
            <v>1502000</v>
          </cell>
          <cell r="J800">
            <v>2000</v>
          </cell>
          <cell r="K800">
            <v>2.73</v>
          </cell>
          <cell r="L800">
            <v>2.73</v>
          </cell>
          <cell r="M800">
            <v>2.73</v>
          </cell>
          <cell r="N800">
            <v>2.73</v>
          </cell>
        </row>
        <row r="801">
          <cell r="I801">
            <v>1502001</v>
          </cell>
          <cell r="J801">
            <v>2.93</v>
          </cell>
          <cell r="K801">
            <v>2.93</v>
          </cell>
          <cell r="L801">
            <v>0.15</v>
          </cell>
          <cell r="M801">
            <v>0.15</v>
          </cell>
          <cell r="N801">
            <v>2.78</v>
          </cell>
          <cell r="O801">
            <v>0.15</v>
          </cell>
        </row>
        <row r="802">
          <cell r="I802">
            <v>1502002</v>
          </cell>
          <cell r="J802">
            <v>2.93</v>
          </cell>
          <cell r="K802">
            <v>2.93</v>
          </cell>
          <cell r="L802">
            <v>0.15</v>
          </cell>
          <cell r="M802">
            <v>2.78</v>
          </cell>
          <cell r="N802">
            <v>2.93</v>
          </cell>
          <cell r="O802">
            <v>2.93</v>
          </cell>
        </row>
        <row r="803">
          <cell r="I803">
            <v>1502100</v>
          </cell>
          <cell r="J803">
            <v>2100</v>
          </cell>
          <cell r="K803">
            <v>2.93</v>
          </cell>
          <cell r="L803">
            <v>2.93</v>
          </cell>
          <cell r="M803">
            <v>2.93</v>
          </cell>
          <cell r="N803">
            <v>2.93</v>
          </cell>
        </row>
        <row r="804">
          <cell r="I804">
            <v>1502101</v>
          </cell>
          <cell r="J804">
            <v>3.14</v>
          </cell>
          <cell r="K804">
            <v>3.14</v>
          </cell>
          <cell r="L804">
            <v>0.15</v>
          </cell>
          <cell r="M804">
            <v>0.15</v>
          </cell>
          <cell r="N804">
            <v>2.99</v>
          </cell>
          <cell r="O804">
            <v>0.15</v>
          </cell>
        </row>
        <row r="805">
          <cell r="I805">
            <v>1502102</v>
          </cell>
          <cell r="J805">
            <v>3.14</v>
          </cell>
          <cell r="K805">
            <v>3.14</v>
          </cell>
          <cell r="L805">
            <v>0.15</v>
          </cell>
          <cell r="M805">
            <v>2.99</v>
          </cell>
          <cell r="N805">
            <v>3.14</v>
          </cell>
          <cell r="O805">
            <v>3.14</v>
          </cell>
        </row>
        <row r="806">
          <cell r="I806">
            <v>1502200</v>
          </cell>
          <cell r="J806">
            <v>2200</v>
          </cell>
          <cell r="K806">
            <v>3.14</v>
          </cell>
          <cell r="L806">
            <v>3.14</v>
          </cell>
          <cell r="M806">
            <v>3.14</v>
          </cell>
          <cell r="N806">
            <v>3.14</v>
          </cell>
        </row>
        <row r="807">
          <cell r="I807">
            <v>1502201</v>
          </cell>
          <cell r="J807">
            <v>3.35</v>
          </cell>
          <cell r="K807">
            <v>3.35</v>
          </cell>
          <cell r="L807">
            <v>0.15</v>
          </cell>
          <cell r="M807">
            <v>0.15</v>
          </cell>
          <cell r="N807">
            <v>3.2</v>
          </cell>
          <cell r="O807">
            <v>0.15</v>
          </cell>
        </row>
        <row r="808">
          <cell r="I808">
            <v>1502202</v>
          </cell>
          <cell r="J808">
            <v>3.35</v>
          </cell>
          <cell r="K808">
            <v>3.35</v>
          </cell>
          <cell r="L808">
            <v>0.15</v>
          </cell>
          <cell r="M808">
            <v>3.2</v>
          </cell>
          <cell r="N808">
            <v>3.35</v>
          </cell>
          <cell r="O808">
            <v>3.35</v>
          </cell>
        </row>
        <row r="809">
          <cell r="I809">
            <v>1502300</v>
          </cell>
          <cell r="J809">
            <v>2300</v>
          </cell>
          <cell r="K809">
            <v>3.35</v>
          </cell>
          <cell r="L809">
            <v>3.35</v>
          </cell>
          <cell r="M809">
            <v>3.35</v>
          </cell>
          <cell r="N809">
            <v>3.35</v>
          </cell>
        </row>
        <row r="810">
          <cell r="I810">
            <v>1502301</v>
          </cell>
          <cell r="J810">
            <v>3.56</v>
          </cell>
          <cell r="K810">
            <v>3.56</v>
          </cell>
          <cell r="L810">
            <v>0.15</v>
          </cell>
          <cell r="M810">
            <v>0.15</v>
          </cell>
          <cell r="N810">
            <v>3.41</v>
          </cell>
          <cell r="O810">
            <v>0.15</v>
          </cell>
        </row>
        <row r="811">
          <cell r="I811">
            <v>1502302</v>
          </cell>
          <cell r="J811">
            <v>3.56</v>
          </cell>
          <cell r="K811">
            <v>3.56</v>
          </cell>
          <cell r="L811">
            <v>0.15</v>
          </cell>
          <cell r="M811">
            <v>3.41</v>
          </cell>
          <cell r="N811">
            <v>3.56</v>
          </cell>
          <cell r="O811">
            <v>3.56</v>
          </cell>
        </row>
        <row r="812">
          <cell r="I812">
            <v>1502400</v>
          </cell>
          <cell r="J812">
            <v>2400</v>
          </cell>
          <cell r="K812">
            <v>3.56</v>
          </cell>
          <cell r="L812">
            <v>3.56</v>
          </cell>
          <cell r="M812">
            <v>3.56</v>
          </cell>
          <cell r="N812">
            <v>3.56</v>
          </cell>
        </row>
        <row r="813">
          <cell r="I813">
            <v>1502401</v>
          </cell>
          <cell r="J813">
            <v>3.79</v>
          </cell>
          <cell r="K813">
            <v>3.79</v>
          </cell>
          <cell r="L813">
            <v>0.15</v>
          </cell>
          <cell r="M813">
            <v>0.15</v>
          </cell>
          <cell r="N813">
            <v>3.64</v>
          </cell>
          <cell r="O813">
            <v>0.15</v>
          </cell>
        </row>
        <row r="814">
          <cell r="I814">
            <v>1502402</v>
          </cell>
          <cell r="J814">
            <v>3.79</v>
          </cell>
          <cell r="K814">
            <v>3.79</v>
          </cell>
          <cell r="L814">
            <v>0.15</v>
          </cell>
          <cell r="M814">
            <v>3.64</v>
          </cell>
          <cell r="N814">
            <v>3.79</v>
          </cell>
          <cell r="O814">
            <v>3.79</v>
          </cell>
        </row>
        <row r="815">
          <cell r="I815">
            <v>1502500</v>
          </cell>
          <cell r="J815">
            <v>2500</v>
          </cell>
          <cell r="K815">
            <v>3.79</v>
          </cell>
          <cell r="L815">
            <v>3.79</v>
          </cell>
          <cell r="M815">
            <v>3.79</v>
          </cell>
          <cell r="N815">
            <v>3.79</v>
          </cell>
        </row>
        <row r="816">
          <cell r="I816">
            <v>1502501</v>
          </cell>
          <cell r="J816">
            <v>4.0199999999999996</v>
          </cell>
          <cell r="K816">
            <v>4.0199999999999996</v>
          </cell>
          <cell r="L816">
            <v>0.15</v>
          </cell>
          <cell r="M816">
            <v>0.15</v>
          </cell>
          <cell r="N816">
            <v>3.87</v>
          </cell>
          <cell r="O816">
            <v>0.15</v>
          </cell>
        </row>
        <row r="817">
          <cell r="I817">
            <v>1502502</v>
          </cell>
          <cell r="J817">
            <v>4.0199999999999996</v>
          </cell>
          <cell r="K817">
            <v>4.0199999999999996</v>
          </cell>
          <cell r="L817">
            <v>0.15</v>
          </cell>
          <cell r="M817">
            <v>3.87</v>
          </cell>
          <cell r="N817">
            <v>4.0199999999999996</v>
          </cell>
          <cell r="O817">
            <v>4.0199999999999996</v>
          </cell>
        </row>
        <row r="818">
          <cell r="I818">
            <v>1502600</v>
          </cell>
          <cell r="J818">
            <v>2600</v>
          </cell>
          <cell r="K818">
            <v>4.0199999999999996</v>
          </cell>
          <cell r="L818">
            <v>4.0199999999999996</v>
          </cell>
          <cell r="M818">
            <v>4.0199999999999996</v>
          </cell>
          <cell r="N818">
            <v>4.0199999999999996</v>
          </cell>
        </row>
        <row r="819">
          <cell r="I819">
            <v>1502601</v>
          </cell>
          <cell r="J819">
            <v>4.25</v>
          </cell>
          <cell r="K819">
            <v>4.25</v>
          </cell>
          <cell r="L819">
            <v>0.15</v>
          </cell>
          <cell r="M819">
            <v>0.15</v>
          </cell>
          <cell r="N819">
            <v>4.0999999999999996</v>
          </cell>
          <cell r="O819">
            <v>0.15</v>
          </cell>
        </row>
        <row r="820">
          <cell r="I820">
            <v>1502602</v>
          </cell>
          <cell r="J820">
            <v>4.25</v>
          </cell>
          <cell r="K820">
            <v>4.25</v>
          </cell>
          <cell r="L820">
            <v>0.15</v>
          </cell>
          <cell r="M820">
            <v>4.0999999999999996</v>
          </cell>
          <cell r="N820">
            <v>4.25</v>
          </cell>
          <cell r="O820">
            <v>4.25</v>
          </cell>
        </row>
        <row r="821">
          <cell r="I821">
            <v>1502700</v>
          </cell>
          <cell r="J821">
            <v>2700</v>
          </cell>
          <cell r="K821">
            <v>4.25</v>
          </cell>
          <cell r="L821">
            <v>4.25</v>
          </cell>
          <cell r="M821">
            <v>4.25</v>
          </cell>
          <cell r="N821">
            <v>4.25</v>
          </cell>
        </row>
        <row r="822">
          <cell r="I822">
            <v>1502701</v>
          </cell>
          <cell r="J822">
            <v>4.49</v>
          </cell>
          <cell r="K822">
            <v>4.49</v>
          </cell>
          <cell r="L822">
            <v>0.15</v>
          </cell>
          <cell r="M822">
            <v>0.15</v>
          </cell>
          <cell r="N822">
            <v>4.34</v>
          </cell>
          <cell r="O822">
            <v>0.15</v>
          </cell>
        </row>
        <row r="823">
          <cell r="I823">
            <v>1502702</v>
          </cell>
          <cell r="J823">
            <v>4.49</v>
          </cell>
          <cell r="K823">
            <v>4.49</v>
          </cell>
          <cell r="L823">
            <v>0.15</v>
          </cell>
          <cell r="M823">
            <v>4.34</v>
          </cell>
          <cell r="N823">
            <v>4.49</v>
          </cell>
          <cell r="O823">
            <v>4.49</v>
          </cell>
        </row>
        <row r="824">
          <cell r="I824">
            <v>1502800</v>
          </cell>
          <cell r="J824">
            <v>2800</v>
          </cell>
          <cell r="K824">
            <v>4.49</v>
          </cell>
          <cell r="L824">
            <v>4.49</v>
          </cell>
          <cell r="M824">
            <v>4.49</v>
          </cell>
          <cell r="N824">
            <v>4.49</v>
          </cell>
        </row>
        <row r="825">
          <cell r="I825">
            <v>1502801</v>
          </cell>
          <cell r="J825">
            <v>4.74</v>
          </cell>
          <cell r="K825">
            <v>4.74</v>
          </cell>
          <cell r="L825">
            <v>0.15</v>
          </cell>
          <cell r="M825">
            <v>0.15</v>
          </cell>
          <cell r="N825">
            <v>4.59</v>
          </cell>
          <cell r="O825">
            <v>0.15</v>
          </cell>
        </row>
        <row r="826">
          <cell r="I826">
            <v>1502802</v>
          </cell>
          <cell r="J826">
            <v>4.74</v>
          </cell>
          <cell r="K826">
            <v>4.74</v>
          </cell>
          <cell r="L826">
            <v>0.15</v>
          </cell>
          <cell r="M826">
            <v>4.59</v>
          </cell>
          <cell r="N826">
            <v>4.74</v>
          </cell>
          <cell r="O826">
            <v>4.74</v>
          </cell>
        </row>
        <row r="827">
          <cell r="I827">
            <v>1502803</v>
          </cell>
          <cell r="J827" t="str">
            <v>*********</v>
          </cell>
          <cell r="K827" t="str">
            <v>*********</v>
          </cell>
          <cell r="L827" t="str">
            <v>*********</v>
          </cell>
          <cell r="M827" t="str">
            <v>*********</v>
          </cell>
          <cell r="N827" t="str">
            <v>*********</v>
          </cell>
          <cell r="O827" t="str">
            <v>*********</v>
          </cell>
        </row>
        <row r="828">
          <cell r="J828" t="str">
            <v>VU-200A</v>
          </cell>
          <cell r="K828" t="str">
            <v>掘削（砂無）</v>
          </cell>
        </row>
        <row r="829">
          <cell r="J829" t="str">
            <v>管底</v>
          </cell>
          <cell r="K829" t="str">
            <v>掘削（砂有）</v>
          </cell>
          <cell r="L829" t="str">
            <v>砂180ﾟ</v>
          </cell>
          <cell r="M829" t="str">
            <v>砕石埋戻</v>
          </cell>
          <cell r="N829" t="str">
            <v>埋戻し</v>
          </cell>
          <cell r="O829" t="str">
            <v>残土処分</v>
          </cell>
        </row>
        <row r="830">
          <cell r="I830">
            <v>2000299</v>
          </cell>
          <cell r="J830" t="str">
            <v>立上り</v>
          </cell>
          <cell r="K830" t="str">
            <v>*********</v>
          </cell>
          <cell r="L830" t="str">
            <v>*********</v>
          </cell>
          <cell r="M830" t="str">
            <v>*********</v>
          </cell>
          <cell r="N830" t="str">
            <v>*********</v>
          </cell>
          <cell r="O830" t="str">
            <v>*********</v>
          </cell>
        </row>
        <row r="831">
          <cell r="I831">
            <v>2000300</v>
          </cell>
          <cell r="J831">
            <v>300</v>
          </cell>
          <cell r="K831">
            <v>0.18</v>
          </cell>
          <cell r="L831">
            <v>0.18</v>
          </cell>
          <cell r="M831">
            <v>0.18</v>
          </cell>
          <cell r="N831">
            <v>0.18</v>
          </cell>
        </row>
        <row r="832">
          <cell r="I832">
            <v>2000301</v>
          </cell>
          <cell r="J832">
            <v>0.25</v>
          </cell>
          <cell r="K832">
            <v>0.25</v>
          </cell>
          <cell r="L832">
            <v>0.13</v>
          </cell>
          <cell r="M832">
            <v>0.13</v>
          </cell>
          <cell r="N832">
            <v>0.12</v>
          </cell>
          <cell r="O832">
            <v>0.13</v>
          </cell>
        </row>
        <row r="833">
          <cell r="I833">
            <v>2000302</v>
          </cell>
          <cell r="J833">
            <v>0.25</v>
          </cell>
          <cell r="K833">
            <v>0.25</v>
          </cell>
          <cell r="L833">
            <v>0.13</v>
          </cell>
          <cell r="M833">
            <v>0.12</v>
          </cell>
          <cell r="N833">
            <v>0.25</v>
          </cell>
          <cell r="O833">
            <v>0.25</v>
          </cell>
        </row>
        <row r="834">
          <cell r="I834">
            <v>2000350</v>
          </cell>
          <cell r="J834">
            <v>350</v>
          </cell>
          <cell r="K834">
            <v>0.22</v>
          </cell>
          <cell r="L834">
            <v>0.22</v>
          </cell>
          <cell r="M834">
            <v>0.22</v>
          </cell>
          <cell r="N834">
            <v>0.22</v>
          </cell>
        </row>
        <row r="835">
          <cell r="I835">
            <v>2000351</v>
          </cell>
          <cell r="J835">
            <v>0.28000000000000003</v>
          </cell>
          <cell r="K835">
            <v>0.28000000000000003</v>
          </cell>
          <cell r="L835">
            <v>0.13</v>
          </cell>
          <cell r="M835">
            <v>0.13</v>
          </cell>
          <cell r="N835">
            <v>0.15</v>
          </cell>
          <cell r="O835">
            <v>0.13</v>
          </cell>
        </row>
        <row r="836">
          <cell r="I836">
            <v>2000352</v>
          </cell>
          <cell r="J836">
            <v>0.28000000000000003</v>
          </cell>
          <cell r="K836">
            <v>0.28000000000000003</v>
          </cell>
          <cell r="L836">
            <v>0.13</v>
          </cell>
          <cell r="M836">
            <v>0.15</v>
          </cell>
          <cell r="N836">
            <v>0.28000000000000003</v>
          </cell>
          <cell r="O836">
            <v>0.28000000000000003</v>
          </cell>
        </row>
        <row r="837">
          <cell r="I837">
            <v>2000400</v>
          </cell>
          <cell r="J837">
            <v>400</v>
          </cell>
          <cell r="K837">
            <v>0.25</v>
          </cell>
          <cell r="L837">
            <v>0.25</v>
          </cell>
          <cell r="M837">
            <v>0.25</v>
          </cell>
          <cell r="N837">
            <v>0.25</v>
          </cell>
        </row>
        <row r="838">
          <cell r="I838">
            <v>2000401</v>
          </cell>
          <cell r="J838">
            <v>0.31</v>
          </cell>
          <cell r="K838">
            <v>0.31</v>
          </cell>
          <cell r="L838">
            <v>0.13</v>
          </cell>
          <cell r="M838">
            <v>0.13</v>
          </cell>
          <cell r="N838">
            <v>0.18</v>
          </cell>
          <cell r="O838">
            <v>0.13</v>
          </cell>
        </row>
        <row r="839">
          <cell r="I839">
            <v>2000402</v>
          </cell>
          <cell r="J839">
            <v>0.31</v>
          </cell>
          <cell r="K839">
            <v>0.31</v>
          </cell>
          <cell r="L839">
            <v>0.13</v>
          </cell>
          <cell r="M839">
            <v>0.18</v>
          </cell>
          <cell r="N839">
            <v>0.31</v>
          </cell>
          <cell r="O839">
            <v>0.31</v>
          </cell>
        </row>
        <row r="840">
          <cell r="I840">
            <v>2000450</v>
          </cell>
          <cell r="J840">
            <v>450</v>
          </cell>
          <cell r="K840">
            <v>0.28000000000000003</v>
          </cell>
          <cell r="L840">
            <v>0.28000000000000003</v>
          </cell>
          <cell r="M840">
            <v>0.28000000000000003</v>
          </cell>
          <cell r="N840">
            <v>0.28000000000000003</v>
          </cell>
        </row>
        <row r="841">
          <cell r="I841">
            <v>2000451</v>
          </cell>
          <cell r="J841">
            <v>0.34</v>
          </cell>
          <cell r="K841">
            <v>0.34</v>
          </cell>
          <cell r="L841">
            <v>0.13</v>
          </cell>
          <cell r="M841">
            <v>0.13</v>
          </cell>
          <cell r="N841">
            <v>0.21</v>
          </cell>
          <cell r="O841">
            <v>0.13</v>
          </cell>
        </row>
        <row r="842">
          <cell r="I842">
            <v>2000452</v>
          </cell>
          <cell r="J842">
            <v>0.34</v>
          </cell>
          <cell r="K842">
            <v>0.34</v>
          </cell>
          <cell r="L842">
            <v>0.13</v>
          </cell>
          <cell r="M842">
            <v>0.21</v>
          </cell>
          <cell r="N842">
            <v>0.34</v>
          </cell>
          <cell r="O842">
            <v>0.34</v>
          </cell>
        </row>
        <row r="843">
          <cell r="I843">
            <v>2000500</v>
          </cell>
          <cell r="J843">
            <v>500</v>
          </cell>
          <cell r="K843">
            <v>0.31</v>
          </cell>
          <cell r="L843">
            <v>0.31</v>
          </cell>
          <cell r="M843">
            <v>0.31</v>
          </cell>
          <cell r="N843">
            <v>0.31</v>
          </cell>
        </row>
        <row r="844">
          <cell r="I844">
            <v>2000501</v>
          </cell>
          <cell r="J844">
            <v>0.37</v>
          </cell>
          <cell r="K844">
            <v>0.37</v>
          </cell>
          <cell r="L844">
            <v>0.13</v>
          </cell>
          <cell r="M844">
            <v>0.13</v>
          </cell>
          <cell r="N844">
            <v>0.24</v>
          </cell>
          <cell r="O844">
            <v>0.13</v>
          </cell>
        </row>
        <row r="845">
          <cell r="I845">
            <v>2000502</v>
          </cell>
          <cell r="J845">
            <v>0.37</v>
          </cell>
          <cell r="K845">
            <v>0.37</v>
          </cell>
          <cell r="L845">
            <v>0.13</v>
          </cell>
          <cell r="M845">
            <v>0.24</v>
          </cell>
          <cell r="N845">
            <v>0.37</v>
          </cell>
          <cell r="O845">
            <v>0.37</v>
          </cell>
        </row>
        <row r="846">
          <cell r="I846">
            <v>2000550</v>
          </cell>
          <cell r="J846">
            <v>550</v>
          </cell>
          <cell r="K846">
            <v>0.34</v>
          </cell>
          <cell r="L846">
            <v>0.34</v>
          </cell>
          <cell r="M846">
            <v>0.34</v>
          </cell>
          <cell r="N846">
            <v>0.34</v>
          </cell>
        </row>
        <row r="847">
          <cell r="I847">
            <v>2000551</v>
          </cell>
          <cell r="J847">
            <v>0.4</v>
          </cell>
          <cell r="K847">
            <v>0.4</v>
          </cell>
          <cell r="L847">
            <v>0.13</v>
          </cell>
          <cell r="M847">
            <v>0.13</v>
          </cell>
          <cell r="N847">
            <v>0.27</v>
          </cell>
          <cell r="O847">
            <v>0.13</v>
          </cell>
        </row>
        <row r="848">
          <cell r="I848">
            <v>2000552</v>
          </cell>
          <cell r="J848">
            <v>0.4</v>
          </cell>
          <cell r="K848">
            <v>0.4</v>
          </cell>
          <cell r="L848">
            <v>0.13</v>
          </cell>
          <cell r="M848">
            <v>0.27</v>
          </cell>
          <cell r="N848">
            <v>0.4</v>
          </cell>
          <cell r="O848">
            <v>0.4</v>
          </cell>
        </row>
        <row r="849">
          <cell r="I849">
            <v>2000600</v>
          </cell>
          <cell r="J849">
            <v>600</v>
          </cell>
          <cell r="K849">
            <v>0.37</v>
          </cell>
          <cell r="L849">
            <v>0.37</v>
          </cell>
          <cell r="M849">
            <v>0.37</v>
          </cell>
          <cell r="N849">
            <v>0.37</v>
          </cell>
        </row>
        <row r="850">
          <cell r="I850">
            <v>2000601</v>
          </cell>
          <cell r="J850">
            <v>0.43</v>
          </cell>
          <cell r="K850">
            <v>0.43</v>
          </cell>
          <cell r="L850">
            <v>0.13</v>
          </cell>
          <cell r="M850">
            <v>0.13</v>
          </cell>
          <cell r="N850">
            <v>0.3</v>
          </cell>
          <cell r="O850">
            <v>0.13</v>
          </cell>
        </row>
        <row r="851">
          <cell r="I851">
            <v>2000602</v>
          </cell>
          <cell r="J851">
            <v>0.43</v>
          </cell>
          <cell r="K851">
            <v>0.43</v>
          </cell>
          <cell r="L851">
            <v>0.13</v>
          </cell>
          <cell r="M851">
            <v>0.3</v>
          </cell>
          <cell r="N851">
            <v>0.43</v>
          </cell>
          <cell r="O851">
            <v>0.43</v>
          </cell>
        </row>
        <row r="852">
          <cell r="I852">
            <v>2000650</v>
          </cell>
          <cell r="J852">
            <v>650</v>
          </cell>
          <cell r="K852">
            <v>0.4</v>
          </cell>
          <cell r="L852">
            <v>0.4</v>
          </cell>
          <cell r="M852">
            <v>0.4</v>
          </cell>
          <cell r="N852">
            <v>0.4</v>
          </cell>
        </row>
        <row r="853">
          <cell r="I853">
            <v>2000651</v>
          </cell>
          <cell r="J853">
            <v>0.46</v>
          </cell>
          <cell r="K853">
            <v>0.46</v>
          </cell>
          <cell r="L853">
            <v>0.13</v>
          </cell>
          <cell r="M853">
            <v>0.13</v>
          </cell>
          <cell r="N853">
            <v>0.33</v>
          </cell>
          <cell r="O853">
            <v>0.13</v>
          </cell>
        </row>
        <row r="854">
          <cell r="I854">
            <v>2000652</v>
          </cell>
          <cell r="J854">
            <v>0.46</v>
          </cell>
          <cell r="K854">
            <v>0.46</v>
          </cell>
          <cell r="L854">
            <v>0.13</v>
          </cell>
          <cell r="M854">
            <v>0.33</v>
          </cell>
          <cell r="N854">
            <v>0.46</v>
          </cell>
          <cell r="O854">
            <v>0.46</v>
          </cell>
        </row>
        <row r="855">
          <cell r="I855">
            <v>2000700</v>
          </cell>
          <cell r="J855">
            <v>700</v>
          </cell>
          <cell r="K855">
            <v>0.43</v>
          </cell>
          <cell r="L855">
            <v>0.43</v>
          </cell>
          <cell r="M855">
            <v>0.43</v>
          </cell>
          <cell r="N855">
            <v>0.43</v>
          </cell>
        </row>
        <row r="856">
          <cell r="I856">
            <v>2000701</v>
          </cell>
          <cell r="J856">
            <v>0.49</v>
          </cell>
          <cell r="K856">
            <v>0.49</v>
          </cell>
          <cell r="L856">
            <v>0.13</v>
          </cell>
          <cell r="M856">
            <v>0.13</v>
          </cell>
          <cell r="N856">
            <v>0.36</v>
          </cell>
          <cell r="O856">
            <v>0.13</v>
          </cell>
        </row>
        <row r="857">
          <cell r="I857">
            <v>2000702</v>
          </cell>
          <cell r="J857">
            <v>0.49</v>
          </cell>
          <cell r="K857">
            <v>0.49</v>
          </cell>
          <cell r="L857">
            <v>0.13</v>
          </cell>
          <cell r="M857">
            <v>0.36</v>
          </cell>
          <cell r="N857">
            <v>0.49</v>
          </cell>
          <cell r="O857">
            <v>0.49</v>
          </cell>
        </row>
        <row r="858">
          <cell r="I858">
            <v>2000750</v>
          </cell>
          <cell r="J858">
            <v>750</v>
          </cell>
          <cell r="K858">
            <v>0.46</v>
          </cell>
          <cell r="L858">
            <v>0.46</v>
          </cell>
          <cell r="M858">
            <v>0.46</v>
          </cell>
          <cell r="N858">
            <v>0.46</v>
          </cell>
        </row>
        <row r="859">
          <cell r="I859">
            <v>2000751</v>
          </cell>
          <cell r="J859">
            <v>0.52</v>
          </cell>
          <cell r="K859">
            <v>0.52</v>
          </cell>
          <cell r="L859">
            <v>0.13</v>
          </cell>
          <cell r="M859">
            <v>0.13</v>
          </cell>
          <cell r="N859">
            <v>0.39</v>
          </cell>
          <cell r="O859">
            <v>0.13</v>
          </cell>
        </row>
        <row r="860">
          <cell r="I860">
            <v>2000752</v>
          </cell>
          <cell r="J860">
            <v>0.52</v>
          </cell>
          <cell r="K860">
            <v>0.52</v>
          </cell>
          <cell r="L860">
            <v>0.13</v>
          </cell>
          <cell r="M860">
            <v>0.39</v>
          </cell>
          <cell r="N860">
            <v>0.52</v>
          </cell>
          <cell r="O860">
            <v>0.52</v>
          </cell>
        </row>
        <row r="861">
          <cell r="I861">
            <v>2000800</v>
          </cell>
          <cell r="J861">
            <v>800</v>
          </cell>
          <cell r="K861">
            <v>0.49</v>
          </cell>
          <cell r="L861">
            <v>0.49</v>
          </cell>
          <cell r="M861">
            <v>0.49</v>
          </cell>
          <cell r="N861">
            <v>0.49</v>
          </cell>
        </row>
        <row r="862">
          <cell r="I862">
            <v>2000801</v>
          </cell>
          <cell r="J862">
            <v>0.55000000000000004</v>
          </cell>
          <cell r="K862">
            <v>0.55000000000000004</v>
          </cell>
          <cell r="L862">
            <v>0.13</v>
          </cell>
          <cell r="M862">
            <v>0.13</v>
          </cell>
          <cell r="N862">
            <v>0.42</v>
          </cell>
          <cell r="O862">
            <v>0.13</v>
          </cell>
        </row>
        <row r="863">
          <cell r="I863">
            <v>2000802</v>
          </cell>
          <cell r="J863">
            <v>0.55000000000000004</v>
          </cell>
          <cell r="K863">
            <v>0.55000000000000004</v>
          </cell>
          <cell r="L863">
            <v>0.13</v>
          </cell>
          <cell r="M863">
            <v>0.42</v>
          </cell>
          <cell r="N863">
            <v>0.55000000000000004</v>
          </cell>
          <cell r="O863">
            <v>0.55000000000000004</v>
          </cell>
        </row>
        <row r="864">
          <cell r="I864">
            <v>2000850</v>
          </cell>
          <cell r="J864">
            <v>850</v>
          </cell>
          <cell r="K864">
            <v>0.52</v>
          </cell>
          <cell r="L864">
            <v>0.52</v>
          </cell>
          <cell r="M864">
            <v>0.52</v>
          </cell>
          <cell r="N864">
            <v>0.52</v>
          </cell>
        </row>
        <row r="865">
          <cell r="I865">
            <v>2000851</v>
          </cell>
          <cell r="J865">
            <v>0.59</v>
          </cell>
          <cell r="K865">
            <v>0.59</v>
          </cell>
          <cell r="L865">
            <v>0.13</v>
          </cell>
          <cell r="M865">
            <v>0.13</v>
          </cell>
          <cell r="N865">
            <v>0.46</v>
          </cell>
          <cell r="O865">
            <v>0.13</v>
          </cell>
        </row>
        <row r="866">
          <cell r="I866">
            <v>2000852</v>
          </cell>
          <cell r="J866">
            <v>0.59</v>
          </cell>
          <cell r="K866">
            <v>0.59</v>
          </cell>
          <cell r="L866">
            <v>0.13</v>
          </cell>
          <cell r="M866">
            <v>0.46</v>
          </cell>
          <cell r="N866">
            <v>0.59</v>
          </cell>
          <cell r="O866">
            <v>0.59</v>
          </cell>
        </row>
        <row r="867">
          <cell r="I867">
            <v>2000900</v>
          </cell>
          <cell r="J867">
            <v>900</v>
          </cell>
          <cell r="K867">
            <v>0.55000000000000004</v>
          </cell>
          <cell r="L867">
            <v>0.55000000000000004</v>
          </cell>
          <cell r="M867">
            <v>0.55000000000000004</v>
          </cell>
          <cell r="N867">
            <v>0.55000000000000004</v>
          </cell>
        </row>
        <row r="868">
          <cell r="I868">
            <v>2000901</v>
          </cell>
          <cell r="J868">
            <v>1.02</v>
          </cell>
          <cell r="K868">
            <v>1.02</v>
          </cell>
          <cell r="L868">
            <v>0.21</v>
          </cell>
          <cell r="M868">
            <v>0.21</v>
          </cell>
          <cell r="N868">
            <v>0.81</v>
          </cell>
          <cell r="O868">
            <v>0.21</v>
          </cell>
        </row>
        <row r="869">
          <cell r="I869">
            <v>2000902</v>
          </cell>
          <cell r="J869">
            <v>1.02</v>
          </cell>
          <cell r="K869">
            <v>1.02</v>
          </cell>
          <cell r="L869">
            <v>0.21</v>
          </cell>
          <cell r="M869">
            <v>0.81</v>
          </cell>
          <cell r="N869">
            <v>1.02</v>
          </cell>
          <cell r="O869">
            <v>1.02</v>
          </cell>
        </row>
        <row r="870">
          <cell r="I870">
            <v>2000950</v>
          </cell>
          <cell r="J870">
            <v>950</v>
          </cell>
          <cell r="K870">
            <v>0.59</v>
          </cell>
          <cell r="L870">
            <v>0.59</v>
          </cell>
          <cell r="M870">
            <v>0.59</v>
          </cell>
          <cell r="N870">
            <v>0.59</v>
          </cell>
        </row>
        <row r="871">
          <cell r="I871">
            <v>2000951</v>
          </cell>
          <cell r="J871">
            <v>1.07</v>
          </cell>
          <cell r="K871">
            <v>1.07</v>
          </cell>
          <cell r="L871">
            <v>0.21</v>
          </cell>
          <cell r="M871">
            <v>0.21</v>
          </cell>
          <cell r="N871">
            <v>0.86</v>
          </cell>
          <cell r="O871">
            <v>0.21</v>
          </cell>
        </row>
        <row r="872">
          <cell r="I872">
            <v>2000952</v>
          </cell>
          <cell r="J872">
            <v>1.07</v>
          </cell>
          <cell r="K872">
            <v>1.07</v>
          </cell>
          <cell r="L872">
            <v>0.21</v>
          </cell>
          <cell r="M872">
            <v>0.86</v>
          </cell>
          <cell r="N872">
            <v>1.07</v>
          </cell>
          <cell r="O872">
            <v>1.07</v>
          </cell>
        </row>
        <row r="873">
          <cell r="I873">
            <v>2001000</v>
          </cell>
          <cell r="J873">
            <v>1000</v>
          </cell>
          <cell r="K873">
            <v>1.02</v>
          </cell>
          <cell r="L873">
            <v>1.02</v>
          </cell>
          <cell r="M873">
            <v>1.02</v>
          </cell>
          <cell r="N873">
            <v>1.02</v>
          </cell>
        </row>
        <row r="874">
          <cell r="I874">
            <v>2001001</v>
          </cell>
          <cell r="J874">
            <v>1.1200000000000001</v>
          </cell>
          <cell r="K874">
            <v>1.1200000000000001</v>
          </cell>
          <cell r="L874">
            <v>0.21</v>
          </cell>
          <cell r="M874">
            <v>0.21</v>
          </cell>
          <cell r="N874">
            <v>0.91</v>
          </cell>
          <cell r="O874">
            <v>0.21</v>
          </cell>
        </row>
        <row r="875">
          <cell r="I875">
            <v>2001002</v>
          </cell>
          <cell r="J875">
            <v>1.1200000000000001</v>
          </cell>
          <cell r="K875">
            <v>1.1200000000000001</v>
          </cell>
          <cell r="L875">
            <v>0.21</v>
          </cell>
          <cell r="M875">
            <v>0.91</v>
          </cell>
          <cell r="N875">
            <v>1.1200000000000001</v>
          </cell>
          <cell r="O875">
            <v>1.1200000000000001</v>
          </cell>
        </row>
        <row r="876">
          <cell r="I876">
            <v>2001050</v>
          </cell>
          <cell r="J876">
            <v>1050</v>
          </cell>
          <cell r="K876">
            <v>1.07</v>
          </cell>
          <cell r="L876">
            <v>1.07</v>
          </cell>
          <cell r="M876">
            <v>1.07</v>
          </cell>
          <cell r="N876">
            <v>1.07</v>
          </cell>
        </row>
        <row r="877">
          <cell r="I877">
            <v>2001051</v>
          </cell>
          <cell r="J877">
            <v>1.17</v>
          </cell>
          <cell r="K877">
            <v>1.17</v>
          </cell>
          <cell r="L877">
            <v>0.21</v>
          </cell>
          <cell r="M877">
            <v>0.21</v>
          </cell>
          <cell r="N877">
            <v>0.96</v>
          </cell>
          <cell r="O877">
            <v>0.21</v>
          </cell>
        </row>
        <row r="878">
          <cell r="I878">
            <v>2001052</v>
          </cell>
          <cell r="J878">
            <v>1.17</v>
          </cell>
          <cell r="K878">
            <v>1.17</v>
          </cell>
          <cell r="L878">
            <v>0.21</v>
          </cell>
          <cell r="M878">
            <v>0.96</v>
          </cell>
          <cell r="N878">
            <v>1.17</v>
          </cell>
          <cell r="O878">
            <v>1.17</v>
          </cell>
        </row>
        <row r="879">
          <cell r="I879">
            <v>2001100</v>
          </cell>
          <cell r="J879">
            <v>1100</v>
          </cell>
          <cell r="K879">
            <v>1.1200000000000001</v>
          </cell>
          <cell r="L879">
            <v>1.1200000000000001</v>
          </cell>
          <cell r="M879">
            <v>1.1200000000000001</v>
          </cell>
          <cell r="N879">
            <v>1.1200000000000001</v>
          </cell>
        </row>
        <row r="880">
          <cell r="I880">
            <v>2001101</v>
          </cell>
          <cell r="J880">
            <v>1.22</v>
          </cell>
          <cell r="K880">
            <v>1.22</v>
          </cell>
          <cell r="L880">
            <v>0.21</v>
          </cell>
          <cell r="M880">
            <v>0.21</v>
          </cell>
          <cell r="N880">
            <v>1.01</v>
          </cell>
          <cell r="O880">
            <v>0.21</v>
          </cell>
        </row>
        <row r="881">
          <cell r="I881">
            <v>2001102</v>
          </cell>
          <cell r="J881">
            <v>1.22</v>
          </cell>
          <cell r="K881">
            <v>1.22</v>
          </cell>
          <cell r="L881">
            <v>0.21</v>
          </cell>
          <cell r="M881">
            <v>1.01</v>
          </cell>
          <cell r="N881">
            <v>1.22</v>
          </cell>
          <cell r="O881">
            <v>1.22</v>
          </cell>
        </row>
        <row r="882">
          <cell r="I882">
            <v>2001150</v>
          </cell>
          <cell r="J882">
            <v>1150</v>
          </cell>
          <cell r="K882">
            <v>1.17</v>
          </cell>
          <cell r="L882">
            <v>1.17</v>
          </cell>
          <cell r="M882">
            <v>1.17</v>
          </cell>
          <cell r="N882">
            <v>1.17</v>
          </cell>
        </row>
        <row r="883">
          <cell r="I883">
            <v>2001151</v>
          </cell>
          <cell r="J883">
            <v>1.27</v>
          </cell>
          <cell r="K883">
            <v>1.27</v>
          </cell>
          <cell r="L883">
            <v>0.21</v>
          </cell>
          <cell r="M883">
            <v>0.21</v>
          </cell>
          <cell r="N883">
            <v>1.06</v>
          </cell>
          <cell r="O883">
            <v>0.21</v>
          </cell>
        </row>
        <row r="884">
          <cell r="I884">
            <v>2001152</v>
          </cell>
          <cell r="J884">
            <v>1.27</v>
          </cell>
          <cell r="K884">
            <v>1.27</v>
          </cell>
          <cell r="L884">
            <v>0.21</v>
          </cell>
          <cell r="M884">
            <v>1.06</v>
          </cell>
          <cell r="N884">
            <v>1.27</v>
          </cell>
          <cell r="O884">
            <v>1.27</v>
          </cell>
        </row>
        <row r="885">
          <cell r="I885">
            <v>2001200</v>
          </cell>
          <cell r="J885">
            <v>1200</v>
          </cell>
          <cell r="K885">
            <v>1.22</v>
          </cell>
          <cell r="L885">
            <v>1.22</v>
          </cell>
          <cell r="M885">
            <v>1.22</v>
          </cell>
          <cell r="N885">
            <v>1.22</v>
          </cell>
        </row>
        <row r="886">
          <cell r="I886">
            <v>2001201</v>
          </cell>
          <cell r="J886">
            <v>1.32</v>
          </cell>
          <cell r="K886">
            <v>1.32</v>
          </cell>
          <cell r="L886">
            <v>0.21</v>
          </cell>
          <cell r="M886">
            <v>0.21</v>
          </cell>
          <cell r="N886">
            <v>1.1100000000000001</v>
          </cell>
          <cell r="O886">
            <v>0.21</v>
          </cell>
        </row>
        <row r="887">
          <cell r="I887">
            <v>2001202</v>
          </cell>
          <cell r="J887">
            <v>1.32</v>
          </cell>
          <cell r="K887">
            <v>1.32</v>
          </cell>
          <cell r="L887">
            <v>0.21</v>
          </cell>
          <cell r="M887">
            <v>1.1100000000000001</v>
          </cell>
          <cell r="N887">
            <v>1.32</v>
          </cell>
          <cell r="O887">
            <v>1.32</v>
          </cell>
        </row>
        <row r="888">
          <cell r="I888">
            <v>2001250</v>
          </cell>
          <cell r="J888">
            <v>1250</v>
          </cell>
          <cell r="K888">
            <v>1.27</v>
          </cell>
          <cell r="L888">
            <v>1.27</v>
          </cell>
          <cell r="M888">
            <v>1.27</v>
          </cell>
          <cell r="N888">
            <v>1.27</v>
          </cell>
        </row>
        <row r="889">
          <cell r="I889">
            <v>2001251</v>
          </cell>
          <cell r="J889">
            <v>1.37</v>
          </cell>
          <cell r="K889">
            <v>1.37</v>
          </cell>
          <cell r="L889">
            <v>0.21</v>
          </cell>
          <cell r="M889">
            <v>0.21</v>
          </cell>
          <cell r="N889">
            <v>1.1599999999999999</v>
          </cell>
          <cell r="O889">
            <v>0.21</v>
          </cell>
        </row>
        <row r="890">
          <cell r="I890">
            <v>2001252</v>
          </cell>
          <cell r="J890">
            <v>1.37</v>
          </cell>
          <cell r="K890">
            <v>1.37</v>
          </cell>
          <cell r="L890">
            <v>0.21</v>
          </cell>
          <cell r="M890">
            <v>1.1599999999999999</v>
          </cell>
          <cell r="N890">
            <v>1.37</v>
          </cell>
          <cell r="O890">
            <v>1.37</v>
          </cell>
        </row>
        <row r="891">
          <cell r="I891">
            <v>2001300</v>
          </cell>
          <cell r="J891">
            <v>1300</v>
          </cell>
          <cell r="K891">
            <v>1.32</v>
          </cell>
          <cell r="L891">
            <v>1.32</v>
          </cell>
          <cell r="M891">
            <v>1.32</v>
          </cell>
          <cell r="N891">
            <v>1.32</v>
          </cell>
        </row>
        <row r="892">
          <cell r="I892">
            <v>2001301</v>
          </cell>
          <cell r="J892">
            <v>1.42</v>
          </cell>
          <cell r="K892">
            <v>1.42</v>
          </cell>
          <cell r="L892">
            <v>0.21</v>
          </cell>
          <cell r="M892">
            <v>0.21</v>
          </cell>
          <cell r="N892">
            <v>1.21</v>
          </cell>
          <cell r="O892">
            <v>0.21</v>
          </cell>
        </row>
        <row r="893">
          <cell r="I893">
            <v>2001302</v>
          </cell>
          <cell r="J893">
            <v>1.42</v>
          </cell>
          <cell r="K893">
            <v>1.42</v>
          </cell>
          <cell r="L893">
            <v>0.21</v>
          </cell>
          <cell r="M893">
            <v>1.21</v>
          </cell>
          <cell r="N893">
            <v>1.42</v>
          </cell>
          <cell r="O893">
            <v>1.42</v>
          </cell>
        </row>
        <row r="894">
          <cell r="I894">
            <v>2001350</v>
          </cell>
          <cell r="J894">
            <v>1350</v>
          </cell>
          <cell r="K894">
            <v>1.37</v>
          </cell>
          <cell r="L894">
            <v>1.37</v>
          </cell>
          <cell r="M894">
            <v>1.37</v>
          </cell>
          <cell r="N894">
            <v>1.37</v>
          </cell>
        </row>
        <row r="895">
          <cell r="I895">
            <v>2001351</v>
          </cell>
          <cell r="J895">
            <v>1.47</v>
          </cell>
          <cell r="K895">
            <v>1.47</v>
          </cell>
          <cell r="L895">
            <v>0.21</v>
          </cell>
          <cell r="M895">
            <v>0.21</v>
          </cell>
          <cell r="N895">
            <v>1.26</v>
          </cell>
          <cell r="O895">
            <v>0.21</v>
          </cell>
        </row>
        <row r="896">
          <cell r="I896">
            <v>2001352</v>
          </cell>
          <cell r="J896">
            <v>1.47</v>
          </cell>
          <cell r="K896">
            <v>1.47</v>
          </cell>
          <cell r="L896">
            <v>0.21</v>
          </cell>
          <cell r="M896">
            <v>1.26</v>
          </cell>
          <cell r="N896">
            <v>1.474</v>
          </cell>
          <cell r="O896">
            <v>1.474</v>
          </cell>
        </row>
        <row r="897">
          <cell r="I897">
            <v>2001400</v>
          </cell>
          <cell r="J897">
            <v>1400</v>
          </cell>
          <cell r="K897">
            <v>1.42</v>
          </cell>
          <cell r="L897">
            <v>1.42</v>
          </cell>
          <cell r="M897">
            <v>1.42</v>
          </cell>
          <cell r="N897">
            <v>1.42</v>
          </cell>
        </row>
        <row r="898">
          <cell r="I898">
            <v>2001401</v>
          </cell>
          <cell r="J898">
            <v>1.52</v>
          </cell>
          <cell r="K898">
            <v>1.52</v>
          </cell>
          <cell r="L898">
            <v>0.21</v>
          </cell>
          <cell r="M898">
            <v>0.21</v>
          </cell>
          <cell r="N898">
            <v>1.31</v>
          </cell>
          <cell r="O898">
            <v>0.21</v>
          </cell>
        </row>
        <row r="899">
          <cell r="I899">
            <v>2001402</v>
          </cell>
          <cell r="J899">
            <v>1.52</v>
          </cell>
          <cell r="K899">
            <v>1.52</v>
          </cell>
          <cell r="L899">
            <v>0.21</v>
          </cell>
          <cell r="M899">
            <v>1.31</v>
          </cell>
          <cell r="N899">
            <v>1.52</v>
          </cell>
          <cell r="O899">
            <v>1.52</v>
          </cell>
        </row>
        <row r="900">
          <cell r="I900">
            <v>2001450</v>
          </cell>
          <cell r="J900">
            <v>1450</v>
          </cell>
          <cell r="K900">
            <v>1.47</v>
          </cell>
          <cell r="L900">
            <v>1.47</v>
          </cell>
          <cell r="M900">
            <v>1.47</v>
          </cell>
          <cell r="N900">
            <v>1.47</v>
          </cell>
        </row>
        <row r="901">
          <cell r="I901">
            <v>2001451</v>
          </cell>
          <cell r="J901">
            <v>1.57</v>
          </cell>
          <cell r="K901">
            <v>1.57</v>
          </cell>
          <cell r="L901">
            <v>0.21</v>
          </cell>
          <cell r="M901">
            <v>0.21</v>
          </cell>
          <cell r="N901">
            <v>1.36</v>
          </cell>
          <cell r="O901">
            <v>0.21</v>
          </cell>
        </row>
        <row r="902">
          <cell r="I902">
            <v>2001452</v>
          </cell>
          <cell r="J902">
            <v>1.57</v>
          </cell>
          <cell r="K902">
            <v>1.57</v>
          </cell>
          <cell r="L902">
            <v>0.21</v>
          </cell>
          <cell r="M902">
            <v>1.36</v>
          </cell>
          <cell r="N902">
            <v>1.57</v>
          </cell>
          <cell r="O902">
            <v>1.57</v>
          </cell>
        </row>
        <row r="903">
          <cell r="I903">
            <v>2001500</v>
          </cell>
          <cell r="J903">
            <v>1500</v>
          </cell>
          <cell r="K903">
            <v>1.52</v>
          </cell>
          <cell r="L903">
            <v>1.52</v>
          </cell>
          <cell r="M903">
            <v>1.52</v>
          </cell>
          <cell r="N903">
            <v>1.52</v>
          </cell>
        </row>
        <row r="904">
          <cell r="I904">
            <v>2001501</v>
          </cell>
          <cell r="J904">
            <v>1.63</v>
          </cell>
          <cell r="K904">
            <v>1.63</v>
          </cell>
          <cell r="L904">
            <v>0.21</v>
          </cell>
          <cell r="M904">
            <v>0.21</v>
          </cell>
          <cell r="N904">
            <v>1.42</v>
          </cell>
          <cell r="O904">
            <v>0.21</v>
          </cell>
        </row>
        <row r="905">
          <cell r="I905">
            <v>2001502</v>
          </cell>
          <cell r="J905">
            <v>1.63</v>
          </cell>
          <cell r="K905">
            <v>1.63</v>
          </cell>
          <cell r="L905">
            <v>0.21</v>
          </cell>
          <cell r="M905">
            <v>1.42</v>
          </cell>
          <cell r="N905">
            <v>1.63</v>
          </cell>
          <cell r="O905">
            <v>1.63</v>
          </cell>
        </row>
        <row r="906">
          <cell r="I906">
            <v>2001600</v>
          </cell>
          <cell r="J906">
            <v>1600</v>
          </cell>
          <cell r="K906">
            <v>1.63</v>
          </cell>
          <cell r="L906">
            <v>1.63</v>
          </cell>
          <cell r="M906">
            <v>1.63</v>
          </cell>
          <cell r="N906">
            <v>1.63</v>
          </cell>
        </row>
        <row r="907">
          <cell r="I907">
            <v>2001601</v>
          </cell>
          <cell r="J907">
            <v>1.73</v>
          </cell>
          <cell r="K907">
            <v>1.73</v>
          </cell>
          <cell r="L907">
            <v>0.21</v>
          </cell>
          <cell r="M907">
            <v>0.21</v>
          </cell>
          <cell r="N907">
            <v>1.52</v>
          </cell>
          <cell r="O907">
            <v>0.21</v>
          </cell>
        </row>
        <row r="908">
          <cell r="I908">
            <v>2001602</v>
          </cell>
          <cell r="J908">
            <v>1.73</v>
          </cell>
          <cell r="K908">
            <v>1.73</v>
          </cell>
          <cell r="L908">
            <v>0.21</v>
          </cell>
          <cell r="M908">
            <v>1.52</v>
          </cell>
          <cell r="N908">
            <v>1.73</v>
          </cell>
          <cell r="O908">
            <v>1.73</v>
          </cell>
        </row>
        <row r="909">
          <cell r="I909">
            <v>2001700</v>
          </cell>
          <cell r="J909">
            <v>1700</v>
          </cell>
          <cell r="K909">
            <v>1.73</v>
          </cell>
          <cell r="L909">
            <v>1.73</v>
          </cell>
          <cell r="M909">
            <v>1.73</v>
          </cell>
          <cell r="N909">
            <v>1.73</v>
          </cell>
        </row>
        <row r="910">
          <cell r="I910">
            <v>2001701</v>
          </cell>
          <cell r="J910">
            <v>1.83</v>
          </cell>
          <cell r="K910">
            <v>1.83</v>
          </cell>
          <cell r="L910">
            <v>0.21</v>
          </cell>
          <cell r="M910">
            <v>0.21</v>
          </cell>
          <cell r="N910">
            <v>1.62</v>
          </cell>
          <cell r="O910">
            <v>0.21</v>
          </cell>
        </row>
        <row r="911">
          <cell r="I911">
            <v>2001702</v>
          </cell>
          <cell r="J911">
            <v>1.83</v>
          </cell>
          <cell r="K911">
            <v>1.83</v>
          </cell>
          <cell r="L911">
            <v>0.21</v>
          </cell>
          <cell r="M911">
            <v>1.62</v>
          </cell>
          <cell r="N911">
            <v>1.83</v>
          </cell>
          <cell r="O911">
            <v>1.83</v>
          </cell>
        </row>
        <row r="912">
          <cell r="I912">
            <v>2001800</v>
          </cell>
          <cell r="J912">
            <v>1800</v>
          </cell>
          <cell r="K912">
            <v>1.83</v>
          </cell>
          <cell r="L912">
            <v>1.83</v>
          </cell>
          <cell r="M912">
            <v>1.83</v>
          </cell>
          <cell r="N912">
            <v>1.83</v>
          </cell>
        </row>
        <row r="913">
          <cell r="I913">
            <v>2001801</v>
          </cell>
          <cell r="J913">
            <v>1.93</v>
          </cell>
          <cell r="K913">
            <v>1.93</v>
          </cell>
          <cell r="L913">
            <v>0.21</v>
          </cell>
          <cell r="M913">
            <v>0.21</v>
          </cell>
          <cell r="N913">
            <v>1.72</v>
          </cell>
          <cell r="O913">
            <v>0.21</v>
          </cell>
        </row>
        <row r="914">
          <cell r="I914">
            <v>2001802</v>
          </cell>
          <cell r="J914">
            <v>1.93</v>
          </cell>
          <cell r="K914">
            <v>1.93</v>
          </cell>
          <cell r="L914">
            <v>0.21</v>
          </cell>
          <cell r="M914">
            <v>1.72</v>
          </cell>
          <cell r="N914">
            <v>1.93</v>
          </cell>
          <cell r="O914">
            <v>1.93</v>
          </cell>
        </row>
        <row r="915">
          <cell r="I915">
            <v>2001900</v>
          </cell>
          <cell r="J915">
            <v>1900</v>
          </cell>
          <cell r="K915">
            <v>1.93</v>
          </cell>
          <cell r="L915">
            <v>1.93</v>
          </cell>
          <cell r="M915">
            <v>1.93</v>
          </cell>
          <cell r="N915">
            <v>1.93</v>
          </cell>
        </row>
        <row r="916">
          <cell r="I916">
            <v>2001901</v>
          </cell>
          <cell r="J916">
            <v>2.83</v>
          </cell>
          <cell r="K916">
            <v>2.83</v>
          </cell>
          <cell r="L916">
            <v>0.18</v>
          </cell>
          <cell r="M916">
            <v>0.18</v>
          </cell>
          <cell r="N916">
            <v>2.65</v>
          </cell>
          <cell r="O916">
            <v>0.18</v>
          </cell>
        </row>
        <row r="917">
          <cell r="I917">
            <v>2001902</v>
          </cell>
          <cell r="J917">
            <v>2.83</v>
          </cell>
          <cell r="K917">
            <v>2.83</v>
          </cell>
          <cell r="L917">
            <v>0.18</v>
          </cell>
          <cell r="M917">
            <v>2.65</v>
          </cell>
          <cell r="N917">
            <v>2.83</v>
          </cell>
          <cell r="O917">
            <v>2.83</v>
          </cell>
        </row>
        <row r="918">
          <cell r="I918">
            <v>2002000</v>
          </cell>
          <cell r="J918">
            <v>2000</v>
          </cell>
          <cell r="K918">
            <v>2.83</v>
          </cell>
          <cell r="L918">
            <v>2.83</v>
          </cell>
          <cell r="M918">
            <v>2.83</v>
          </cell>
          <cell r="N918">
            <v>2.83</v>
          </cell>
        </row>
        <row r="919">
          <cell r="I919">
            <v>2002001</v>
          </cell>
          <cell r="J919">
            <v>3.04</v>
          </cell>
          <cell r="K919">
            <v>3.04</v>
          </cell>
          <cell r="L919">
            <v>0.18</v>
          </cell>
          <cell r="M919">
            <v>0.18</v>
          </cell>
          <cell r="N919">
            <v>2.86</v>
          </cell>
          <cell r="O919">
            <v>0.18</v>
          </cell>
        </row>
        <row r="920">
          <cell r="I920">
            <v>2002002</v>
          </cell>
          <cell r="J920">
            <v>3.04</v>
          </cell>
          <cell r="K920">
            <v>3.04</v>
          </cell>
          <cell r="L920">
            <v>0.18</v>
          </cell>
          <cell r="M920">
            <v>2.86</v>
          </cell>
          <cell r="N920">
            <v>3.04</v>
          </cell>
          <cell r="O920">
            <v>3.04</v>
          </cell>
        </row>
        <row r="921">
          <cell r="I921">
            <v>2002100</v>
          </cell>
          <cell r="J921">
            <v>2100</v>
          </cell>
          <cell r="K921">
            <v>3.04</v>
          </cell>
          <cell r="L921">
            <v>3.04</v>
          </cell>
          <cell r="M921">
            <v>3.04</v>
          </cell>
          <cell r="N921">
            <v>3.04</v>
          </cell>
        </row>
        <row r="922">
          <cell r="I922">
            <v>2002101</v>
          </cell>
          <cell r="J922">
            <v>3.25</v>
          </cell>
          <cell r="K922">
            <v>3.25</v>
          </cell>
          <cell r="L922">
            <v>0.18</v>
          </cell>
          <cell r="M922">
            <v>0.18</v>
          </cell>
          <cell r="N922">
            <v>3.07</v>
          </cell>
          <cell r="O922">
            <v>0.18</v>
          </cell>
        </row>
        <row r="923">
          <cell r="I923">
            <v>2002102</v>
          </cell>
          <cell r="J923">
            <v>3.25</v>
          </cell>
          <cell r="K923">
            <v>3.25</v>
          </cell>
          <cell r="L923">
            <v>0.18</v>
          </cell>
          <cell r="M923">
            <v>3.07</v>
          </cell>
          <cell r="N923">
            <v>3.25</v>
          </cell>
          <cell r="O923">
            <v>3.25</v>
          </cell>
        </row>
        <row r="924">
          <cell r="I924">
            <v>2002200</v>
          </cell>
          <cell r="J924">
            <v>2200</v>
          </cell>
          <cell r="K924">
            <v>3.25</v>
          </cell>
          <cell r="L924">
            <v>3.25</v>
          </cell>
          <cell r="M924">
            <v>3.25</v>
          </cell>
          <cell r="N924">
            <v>3.25</v>
          </cell>
        </row>
        <row r="925">
          <cell r="I925">
            <v>2002201</v>
          </cell>
          <cell r="J925">
            <v>3.46</v>
          </cell>
          <cell r="K925">
            <v>3.46</v>
          </cell>
          <cell r="L925">
            <v>0.18</v>
          </cell>
          <cell r="M925">
            <v>0.18</v>
          </cell>
          <cell r="N925">
            <v>3.28</v>
          </cell>
          <cell r="O925">
            <v>0.18</v>
          </cell>
        </row>
        <row r="926">
          <cell r="I926">
            <v>2002202</v>
          </cell>
          <cell r="J926">
            <v>3.46</v>
          </cell>
          <cell r="K926">
            <v>3.46</v>
          </cell>
          <cell r="L926">
            <v>0.18</v>
          </cell>
          <cell r="M926">
            <v>3.28</v>
          </cell>
          <cell r="N926">
            <v>3.46</v>
          </cell>
          <cell r="O926">
            <v>3.46</v>
          </cell>
        </row>
        <row r="927">
          <cell r="I927">
            <v>2002300</v>
          </cell>
          <cell r="J927">
            <v>2300</v>
          </cell>
          <cell r="K927">
            <v>3.46</v>
          </cell>
          <cell r="L927">
            <v>3.46</v>
          </cell>
          <cell r="M927">
            <v>3.46</v>
          </cell>
          <cell r="N927">
            <v>3.46</v>
          </cell>
        </row>
        <row r="928">
          <cell r="I928">
            <v>2002301</v>
          </cell>
          <cell r="J928">
            <v>3.69</v>
          </cell>
          <cell r="K928">
            <v>3.69</v>
          </cell>
          <cell r="L928">
            <v>0.18</v>
          </cell>
          <cell r="M928">
            <v>0.18</v>
          </cell>
          <cell r="N928">
            <v>3.51</v>
          </cell>
          <cell r="O928">
            <v>0.18</v>
          </cell>
        </row>
        <row r="929">
          <cell r="I929">
            <v>2002302</v>
          </cell>
          <cell r="J929">
            <v>3.69</v>
          </cell>
          <cell r="K929">
            <v>3.69</v>
          </cell>
          <cell r="L929">
            <v>0.18</v>
          </cell>
          <cell r="M929">
            <v>3.51</v>
          </cell>
          <cell r="N929">
            <v>3.69</v>
          </cell>
          <cell r="O929">
            <v>3.69</v>
          </cell>
        </row>
        <row r="930">
          <cell r="I930">
            <v>2002400</v>
          </cell>
          <cell r="J930">
            <v>2400</v>
          </cell>
          <cell r="K930">
            <v>3.69</v>
          </cell>
          <cell r="L930">
            <v>3.69</v>
          </cell>
          <cell r="M930">
            <v>3.69</v>
          </cell>
          <cell r="N930">
            <v>3.69</v>
          </cell>
        </row>
        <row r="931">
          <cell r="I931">
            <v>2002401</v>
          </cell>
          <cell r="J931">
            <v>3.92</v>
          </cell>
          <cell r="K931">
            <v>3.92</v>
          </cell>
          <cell r="L931">
            <v>0.18</v>
          </cell>
          <cell r="M931">
            <v>0.18</v>
          </cell>
          <cell r="N931">
            <v>3.74</v>
          </cell>
          <cell r="O931">
            <v>0.18</v>
          </cell>
        </row>
        <row r="932">
          <cell r="I932">
            <v>2002402</v>
          </cell>
          <cell r="J932">
            <v>3.92</v>
          </cell>
          <cell r="K932">
            <v>3.92</v>
          </cell>
          <cell r="L932">
            <v>0.18</v>
          </cell>
          <cell r="M932">
            <v>3.74</v>
          </cell>
          <cell r="N932">
            <v>3.92</v>
          </cell>
          <cell r="O932">
            <v>3.92</v>
          </cell>
        </row>
        <row r="933">
          <cell r="I933">
            <v>2002500</v>
          </cell>
          <cell r="J933">
            <v>2500</v>
          </cell>
          <cell r="K933">
            <v>3.92</v>
          </cell>
          <cell r="L933">
            <v>3.92</v>
          </cell>
          <cell r="M933">
            <v>3.92</v>
          </cell>
          <cell r="N933">
            <v>3.92</v>
          </cell>
        </row>
        <row r="934">
          <cell r="I934">
            <v>2002501</v>
          </cell>
          <cell r="J934">
            <v>4.1500000000000004</v>
          </cell>
          <cell r="K934">
            <v>4.1500000000000004</v>
          </cell>
          <cell r="L934">
            <v>0.18</v>
          </cell>
          <cell r="M934">
            <v>0.18</v>
          </cell>
          <cell r="N934">
            <v>3.97</v>
          </cell>
          <cell r="O934">
            <v>0.18</v>
          </cell>
        </row>
        <row r="935">
          <cell r="I935">
            <v>2002502</v>
          </cell>
          <cell r="J935">
            <v>4.1500000000000004</v>
          </cell>
          <cell r="K935">
            <v>4.1500000000000004</v>
          </cell>
          <cell r="L935">
            <v>0.18</v>
          </cell>
          <cell r="M935">
            <v>3.97</v>
          </cell>
          <cell r="N935">
            <v>4.1500000000000004</v>
          </cell>
          <cell r="O935">
            <v>4.1500000000000004</v>
          </cell>
        </row>
        <row r="936">
          <cell r="I936">
            <v>2002600</v>
          </cell>
          <cell r="J936">
            <v>2600</v>
          </cell>
          <cell r="K936">
            <v>4.1500000000000004</v>
          </cell>
          <cell r="L936">
            <v>4.1500000000000004</v>
          </cell>
          <cell r="M936">
            <v>4.1500000000000004</v>
          </cell>
          <cell r="N936">
            <v>4.1500000000000004</v>
          </cell>
        </row>
        <row r="937">
          <cell r="I937">
            <v>2002601</v>
          </cell>
          <cell r="J937">
            <v>4.3899999999999997</v>
          </cell>
          <cell r="K937">
            <v>4.3899999999999997</v>
          </cell>
          <cell r="L937">
            <v>0.18</v>
          </cell>
          <cell r="M937">
            <v>0.18</v>
          </cell>
          <cell r="N937">
            <v>4.21</v>
          </cell>
          <cell r="O937">
            <v>0.18</v>
          </cell>
        </row>
        <row r="938">
          <cell r="I938">
            <v>2002602</v>
          </cell>
          <cell r="J938">
            <v>4.3899999999999997</v>
          </cell>
          <cell r="K938">
            <v>4.3899999999999997</v>
          </cell>
          <cell r="L938">
            <v>0.18</v>
          </cell>
          <cell r="M938">
            <v>4.21</v>
          </cell>
          <cell r="N938">
            <v>4.3899999999999997</v>
          </cell>
          <cell r="O938">
            <v>4.3899999999999997</v>
          </cell>
        </row>
        <row r="939">
          <cell r="I939">
            <v>2002700</v>
          </cell>
          <cell r="J939">
            <v>2700</v>
          </cell>
          <cell r="K939">
            <v>4.3899999999999997</v>
          </cell>
          <cell r="L939">
            <v>4.3899999999999997</v>
          </cell>
          <cell r="M939">
            <v>4.3899999999999997</v>
          </cell>
          <cell r="N939">
            <v>4.3899999999999997</v>
          </cell>
        </row>
        <row r="940">
          <cell r="I940">
            <v>2002701</v>
          </cell>
          <cell r="J940">
            <v>4.6399999999999997</v>
          </cell>
          <cell r="K940">
            <v>4.6399999999999997</v>
          </cell>
          <cell r="L940">
            <v>0.18</v>
          </cell>
          <cell r="M940">
            <v>0.18</v>
          </cell>
          <cell r="N940">
            <v>4.46</v>
          </cell>
          <cell r="O940">
            <v>0.18</v>
          </cell>
        </row>
        <row r="941">
          <cell r="I941">
            <v>2002702</v>
          </cell>
          <cell r="J941">
            <v>4.6399999999999997</v>
          </cell>
          <cell r="K941">
            <v>4.6399999999999997</v>
          </cell>
          <cell r="L941">
            <v>0.18</v>
          </cell>
          <cell r="M941">
            <v>4.46</v>
          </cell>
          <cell r="N941">
            <v>4.6399999999999997</v>
          </cell>
          <cell r="O941">
            <v>4.6399999999999997</v>
          </cell>
        </row>
        <row r="942">
          <cell r="I942">
            <v>2002800</v>
          </cell>
          <cell r="J942">
            <v>2800</v>
          </cell>
          <cell r="K942">
            <v>4.6399999999999997</v>
          </cell>
          <cell r="L942">
            <v>4.6399999999999997</v>
          </cell>
          <cell r="M942">
            <v>4.6399999999999997</v>
          </cell>
          <cell r="N942">
            <v>4.6399999999999997</v>
          </cell>
        </row>
        <row r="943">
          <cell r="I943">
            <v>2002801</v>
          </cell>
          <cell r="J943">
            <v>4.8899999999999997</v>
          </cell>
          <cell r="K943">
            <v>4.8899999999999997</v>
          </cell>
          <cell r="L943">
            <v>0.18</v>
          </cell>
          <cell r="M943">
            <v>0.18</v>
          </cell>
          <cell r="N943">
            <v>4.71</v>
          </cell>
          <cell r="O943">
            <v>0.18</v>
          </cell>
        </row>
        <row r="944">
          <cell r="I944">
            <v>2002802</v>
          </cell>
          <cell r="J944">
            <v>4.8899999999999997</v>
          </cell>
          <cell r="K944">
            <v>4.8899999999999997</v>
          </cell>
          <cell r="L944">
            <v>0.18</v>
          </cell>
          <cell r="M944">
            <v>4.71</v>
          </cell>
          <cell r="N944">
            <v>4.8899999999999997</v>
          </cell>
          <cell r="O944">
            <v>4.8899999999999997</v>
          </cell>
        </row>
        <row r="945">
          <cell r="I945">
            <v>2002803</v>
          </cell>
          <cell r="J945" t="str">
            <v>*********</v>
          </cell>
          <cell r="K945" t="str">
            <v>*********</v>
          </cell>
          <cell r="L945" t="str">
            <v>*********</v>
          </cell>
          <cell r="M945" t="str">
            <v>*********</v>
          </cell>
          <cell r="N945" t="str">
            <v>*********</v>
          </cell>
          <cell r="O945" t="str">
            <v>*********</v>
          </cell>
        </row>
        <row r="946">
          <cell r="J946" t="str">
            <v>VU-250A</v>
          </cell>
          <cell r="K946" t="str">
            <v>掘削（砂無）</v>
          </cell>
        </row>
        <row r="947">
          <cell r="J947" t="str">
            <v>管底</v>
          </cell>
          <cell r="K947" t="str">
            <v>掘削（砂有）</v>
          </cell>
          <cell r="L947" t="str">
            <v>砂180ﾟ</v>
          </cell>
          <cell r="M947" t="str">
            <v>砕石埋戻</v>
          </cell>
          <cell r="N947" t="str">
            <v>埋戻し</v>
          </cell>
          <cell r="O947" t="str">
            <v>残土処分</v>
          </cell>
        </row>
        <row r="948">
          <cell r="I948">
            <v>2500299</v>
          </cell>
          <cell r="J948" t="str">
            <v>立上り</v>
          </cell>
          <cell r="K948" t="str">
            <v>*********</v>
          </cell>
          <cell r="L948" t="str">
            <v>*********</v>
          </cell>
          <cell r="M948" t="str">
            <v>*********</v>
          </cell>
          <cell r="N948" t="str">
            <v>*********</v>
          </cell>
          <cell r="O948" t="str">
            <v>*********</v>
          </cell>
        </row>
        <row r="949">
          <cell r="I949">
            <v>2500300</v>
          </cell>
          <cell r="J949">
            <v>300</v>
          </cell>
          <cell r="K949">
            <v>0.2</v>
          </cell>
          <cell r="L949">
            <v>0.14000000000000001</v>
          </cell>
          <cell r="M949">
            <v>0.06</v>
          </cell>
          <cell r="N949">
            <v>0.14000000000000001</v>
          </cell>
          <cell r="O949">
            <v>0.06</v>
          </cell>
        </row>
        <row r="950">
          <cell r="I950">
            <v>2500301</v>
          </cell>
          <cell r="J950">
            <v>0.27</v>
          </cell>
          <cell r="K950">
            <v>0.27</v>
          </cell>
          <cell r="L950">
            <v>0.13</v>
          </cell>
          <cell r="M950">
            <v>0.19</v>
          </cell>
          <cell r="N950">
            <v>0.08</v>
          </cell>
          <cell r="O950">
            <v>0.19</v>
          </cell>
        </row>
        <row r="951">
          <cell r="I951">
            <v>2500302</v>
          </cell>
          <cell r="J951">
            <v>0.27</v>
          </cell>
          <cell r="K951">
            <v>0.27</v>
          </cell>
          <cell r="L951">
            <v>0.13</v>
          </cell>
          <cell r="M951">
            <v>0.08</v>
          </cell>
          <cell r="N951">
            <v>0.27</v>
          </cell>
          <cell r="O951">
            <v>0.27</v>
          </cell>
        </row>
        <row r="952">
          <cell r="I952">
            <v>2500350</v>
          </cell>
          <cell r="J952">
            <v>350</v>
          </cell>
          <cell r="K952">
            <v>0.23</v>
          </cell>
          <cell r="L952">
            <v>0.17</v>
          </cell>
          <cell r="M952">
            <v>0.06</v>
          </cell>
          <cell r="N952">
            <v>0.17</v>
          </cell>
          <cell r="O952">
            <v>0.06</v>
          </cell>
        </row>
        <row r="953">
          <cell r="I953">
            <v>2500351</v>
          </cell>
          <cell r="J953">
            <v>0.3</v>
          </cell>
          <cell r="K953">
            <v>0.3</v>
          </cell>
          <cell r="L953">
            <v>0.13</v>
          </cell>
          <cell r="M953">
            <v>0.19</v>
          </cell>
          <cell r="N953">
            <v>0.11</v>
          </cell>
          <cell r="O953">
            <v>0.19</v>
          </cell>
        </row>
        <row r="954">
          <cell r="I954">
            <v>2500352</v>
          </cell>
          <cell r="J954">
            <v>0.3</v>
          </cell>
          <cell r="K954">
            <v>0.3</v>
          </cell>
          <cell r="L954">
            <v>0.13</v>
          </cell>
          <cell r="M954">
            <v>0.11</v>
          </cell>
          <cell r="N954">
            <v>0.3</v>
          </cell>
          <cell r="O954">
            <v>0.3</v>
          </cell>
        </row>
        <row r="955">
          <cell r="I955">
            <v>2500400</v>
          </cell>
          <cell r="J955">
            <v>400</v>
          </cell>
          <cell r="K955">
            <v>0.27</v>
          </cell>
          <cell r="L955">
            <v>0.21</v>
          </cell>
          <cell r="M955">
            <v>0.06</v>
          </cell>
          <cell r="N955">
            <v>0.21</v>
          </cell>
          <cell r="O955">
            <v>0.06</v>
          </cell>
        </row>
        <row r="956">
          <cell r="I956">
            <v>2500401</v>
          </cell>
          <cell r="J956">
            <v>0.33</v>
          </cell>
          <cell r="K956">
            <v>0.33</v>
          </cell>
          <cell r="L956">
            <v>0.13</v>
          </cell>
          <cell r="M956">
            <v>0.19</v>
          </cell>
          <cell r="N956">
            <v>0.14000000000000001</v>
          </cell>
          <cell r="O956">
            <v>0.19</v>
          </cell>
        </row>
        <row r="957">
          <cell r="I957">
            <v>2500402</v>
          </cell>
          <cell r="J957">
            <v>0.33</v>
          </cell>
          <cell r="K957">
            <v>0.33</v>
          </cell>
          <cell r="L957">
            <v>0.13</v>
          </cell>
          <cell r="M957">
            <v>0.14000000000000001</v>
          </cell>
          <cell r="N957">
            <v>0.33</v>
          </cell>
          <cell r="O957">
            <v>0.33</v>
          </cell>
        </row>
        <row r="958">
          <cell r="I958">
            <v>2500450</v>
          </cell>
          <cell r="J958">
            <v>450</v>
          </cell>
          <cell r="K958">
            <v>0.3</v>
          </cell>
          <cell r="L958">
            <v>0.24</v>
          </cell>
          <cell r="M958">
            <v>0.06</v>
          </cell>
          <cell r="N958">
            <v>0.24</v>
          </cell>
          <cell r="O958">
            <v>0.06</v>
          </cell>
        </row>
        <row r="959">
          <cell r="I959">
            <v>2500451</v>
          </cell>
          <cell r="J959">
            <v>0.37</v>
          </cell>
          <cell r="K959">
            <v>0.37</v>
          </cell>
          <cell r="L959">
            <v>0.13</v>
          </cell>
          <cell r="M959">
            <v>0.19</v>
          </cell>
          <cell r="N959">
            <v>0.18</v>
          </cell>
          <cell r="O959">
            <v>0.19</v>
          </cell>
        </row>
        <row r="960">
          <cell r="I960">
            <v>2500452</v>
          </cell>
          <cell r="J960">
            <v>0.37</v>
          </cell>
          <cell r="K960">
            <v>0.37</v>
          </cell>
          <cell r="L960">
            <v>0.13</v>
          </cell>
          <cell r="M960">
            <v>0.18</v>
          </cell>
          <cell r="N960">
            <v>0.37</v>
          </cell>
          <cell r="O960">
            <v>0.37</v>
          </cell>
        </row>
        <row r="961">
          <cell r="I961">
            <v>2500500</v>
          </cell>
          <cell r="J961">
            <v>500</v>
          </cell>
          <cell r="K961">
            <v>0.33</v>
          </cell>
          <cell r="L961">
            <v>0.27</v>
          </cell>
          <cell r="M961">
            <v>0.06</v>
          </cell>
          <cell r="N961">
            <v>0.27</v>
          </cell>
          <cell r="O961">
            <v>0.06</v>
          </cell>
        </row>
        <row r="962">
          <cell r="I962">
            <v>2500501</v>
          </cell>
          <cell r="J962">
            <v>0.4</v>
          </cell>
          <cell r="K962">
            <v>0.4</v>
          </cell>
          <cell r="L962">
            <v>0.13</v>
          </cell>
          <cell r="M962">
            <v>0.19</v>
          </cell>
          <cell r="N962">
            <v>0.21</v>
          </cell>
          <cell r="O962">
            <v>0.19</v>
          </cell>
        </row>
        <row r="963">
          <cell r="I963">
            <v>2500502</v>
          </cell>
          <cell r="J963">
            <v>0.4</v>
          </cell>
          <cell r="K963">
            <v>0.4</v>
          </cell>
          <cell r="L963">
            <v>0.13</v>
          </cell>
          <cell r="M963">
            <v>0.21</v>
          </cell>
          <cell r="N963">
            <v>0.4</v>
          </cell>
          <cell r="O963">
            <v>0.4</v>
          </cell>
        </row>
        <row r="964">
          <cell r="I964">
            <v>2500550</v>
          </cell>
          <cell r="J964">
            <v>550</v>
          </cell>
          <cell r="K964">
            <v>0.37</v>
          </cell>
          <cell r="L964">
            <v>0.31</v>
          </cell>
          <cell r="M964">
            <v>0.06</v>
          </cell>
          <cell r="N964">
            <v>0.31</v>
          </cell>
          <cell r="O964">
            <v>0.06</v>
          </cell>
        </row>
        <row r="965">
          <cell r="I965">
            <v>2500551</v>
          </cell>
          <cell r="J965">
            <v>0.43</v>
          </cell>
          <cell r="K965">
            <v>0.43</v>
          </cell>
          <cell r="L965">
            <v>0.13</v>
          </cell>
          <cell r="M965">
            <v>0.19</v>
          </cell>
          <cell r="N965">
            <v>0.24</v>
          </cell>
          <cell r="O965">
            <v>0.19</v>
          </cell>
        </row>
        <row r="966">
          <cell r="I966">
            <v>2500552</v>
          </cell>
          <cell r="J966">
            <v>0.43</v>
          </cell>
          <cell r="K966">
            <v>0.43</v>
          </cell>
          <cell r="L966">
            <v>0.13</v>
          </cell>
          <cell r="M966">
            <v>0.24</v>
          </cell>
          <cell r="N966">
            <v>0.43</v>
          </cell>
          <cell r="O966">
            <v>0.43</v>
          </cell>
        </row>
        <row r="967">
          <cell r="I967">
            <v>2500600</v>
          </cell>
          <cell r="J967">
            <v>600</v>
          </cell>
          <cell r="K967">
            <v>0.4</v>
          </cell>
          <cell r="L967">
            <v>0.34</v>
          </cell>
          <cell r="M967">
            <v>0.06</v>
          </cell>
          <cell r="N967">
            <v>0.34</v>
          </cell>
          <cell r="O967">
            <v>0.06</v>
          </cell>
        </row>
        <row r="968">
          <cell r="I968">
            <v>2500601</v>
          </cell>
          <cell r="J968">
            <v>0.47</v>
          </cell>
          <cell r="K968">
            <v>0.47</v>
          </cell>
          <cell r="L968">
            <v>0.13</v>
          </cell>
          <cell r="M968">
            <v>0.19</v>
          </cell>
          <cell r="N968">
            <v>0.28000000000000003</v>
          </cell>
          <cell r="O968">
            <v>0.19</v>
          </cell>
        </row>
        <row r="969">
          <cell r="I969">
            <v>2500602</v>
          </cell>
          <cell r="J969">
            <v>0.47</v>
          </cell>
          <cell r="K969">
            <v>0.47</v>
          </cell>
          <cell r="L969">
            <v>0.13</v>
          </cell>
          <cell r="M969">
            <v>0.28000000000000003</v>
          </cell>
          <cell r="N969">
            <v>0.47</v>
          </cell>
          <cell r="O969">
            <v>0.47</v>
          </cell>
        </row>
        <row r="970">
          <cell r="I970">
            <v>2500650</v>
          </cell>
          <cell r="J970">
            <v>650</v>
          </cell>
          <cell r="K970">
            <v>0.43</v>
          </cell>
          <cell r="L970">
            <v>0.37</v>
          </cell>
          <cell r="M970">
            <v>0.06</v>
          </cell>
          <cell r="N970">
            <v>0.37</v>
          </cell>
          <cell r="O970">
            <v>0.06</v>
          </cell>
        </row>
        <row r="971">
          <cell r="I971">
            <v>2500651</v>
          </cell>
          <cell r="J971">
            <v>0.5</v>
          </cell>
          <cell r="K971">
            <v>0.5</v>
          </cell>
          <cell r="L971">
            <v>0.13</v>
          </cell>
          <cell r="M971">
            <v>0.19</v>
          </cell>
          <cell r="N971">
            <v>0.31</v>
          </cell>
          <cell r="O971">
            <v>0.19</v>
          </cell>
        </row>
        <row r="972">
          <cell r="I972">
            <v>2500652</v>
          </cell>
          <cell r="J972">
            <v>0.5</v>
          </cell>
          <cell r="K972">
            <v>0.5</v>
          </cell>
          <cell r="L972">
            <v>0.13</v>
          </cell>
          <cell r="M972">
            <v>0.31</v>
          </cell>
          <cell r="N972">
            <v>0.5</v>
          </cell>
          <cell r="O972">
            <v>0.5</v>
          </cell>
        </row>
        <row r="973">
          <cell r="I973">
            <v>2500700</v>
          </cell>
          <cell r="J973">
            <v>700</v>
          </cell>
          <cell r="K973">
            <v>0.47</v>
          </cell>
          <cell r="L973">
            <v>0.41</v>
          </cell>
          <cell r="M973">
            <v>0.06</v>
          </cell>
          <cell r="N973">
            <v>0.41</v>
          </cell>
          <cell r="O973">
            <v>0.06</v>
          </cell>
        </row>
        <row r="974">
          <cell r="I974">
            <v>2500701</v>
          </cell>
          <cell r="J974">
            <v>0.53</v>
          </cell>
          <cell r="K974">
            <v>0.53</v>
          </cell>
          <cell r="L974">
            <v>0.13</v>
          </cell>
          <cell r="M974">
            <v>0.19</v>
          </cell>
          <cell r="N974">
            <v>0.34</v>
          </cell>
          <cell r="O974">
            <v>0.19</v>
          </cell>
        </row>
        <row r="975">
          <cell r="I975">
            <v>2500702</v>
          </cell>
          <cell r="J975">
            <v>0.53</v>
          </cell>
          <cell r="K975">
            <v>0.53</v>
          </cell>
          <cell r="L975">
            <v>0.13</v>
          </cell>
          <cell r="M975">
            <v>0.34</v>
          </cell>
          <cell r="N975">
            <v>0.53</v>
          </cell>
          <cell r="O975">
            <v>0.53</v>
          </cell>
        </row>
        <row r="976">
          <cell r="I976">
            <v>2500750</v>
          </cell>
          <cell r="J976">
            <v>750</v>
          </cell>
          <cell r="K976">
            <v>0.5</v>
          </cell>
          <cell r="L976">
            <v>0.44</v>
          </cell>
          <cell r="M976">
            <v>0.06</v>
          </cell>
          <cell r="N976">
            <v>0.44</v>
          </cell>
          <cell r="O976">
            <v>0.06</v>
          </cell>
        </row>
        <row r="977">
          <cell r="I977">
            <v>2500751</v>
          </cell>
          <cell r="J977">
            <v>0.56999999999999995</v>
          </cell>
          <cell r="K977">
            <v>0.56999999999999995</v>
          </cell>
          <cell r="L977">
            <v>0.13</v>
          </cell>
          <cell r="M977">
            <v>0.19</v>
          </cell>
          <cell r="N977">
            <v>0.38</v>
          </cell>
          <cell r="O977">
            <v>0.19</v>
          </cell>
        </row>
        <row r="978">
          <cell r="I978">
            <v>2500752</v>
          </cell>
          <cell r="J978">
            <v>0.56999999999999995</v>
          </cell>
          <cell r="K978">
            <v>0.56999999999999995</v>
          </cell>
          <cell r="L978">
            <v>0.13</v>
          </cell>
          <cell r="M978">
            <v>0.38</v>
          </cell>
          <cell r="N978">
            <v>0.56999999999999995</v>
          </cell>
          <cell r="O978">
            <v>0.56999999999999995</v>
          </cell>
        </row>
        <row r="979">
          <cell r="I979">
            <v>2500800</v>
          </cell>
          <cell r="J979">
            <v>800</v>
          </cell>
          <cell r="K979">
            <v>0.53</v>
          </cell>
          <cell r="L979">
            <v>0.47</v>
          </cell>
          <cell r="M979">
            <v>0.06</v>
          </cell>
          <cell r="N979">
            <v>0.47</v>
          </cell>
          <cell r="O979">
            <v>0.06</v>
          </cell>
        </row>
        <row r="980">
          <cell r="I980">
            <v>2500801</v>
          </cell>
          <cell r="J980">
            <v>0.6</v>
          </cell>
          <cell r="K980">
            <v>0.6</v>
          </cell>
          <cell r="L980">
            <v>0.13</v>
          </cell>
          <cell r="M980">
            <v>0.19</v>
          </cell>
          <cell r="N980">
            <v>0.41</v>
          </cell>
          <cell r="O980">
            <v>0.19</v>
          </cell>
        </row>
        <row r="981">
          <cell r="I981">
            <v>2500802</v>
          </cell>
          <cell r="J981">
            <v>0.6</v>
          </cell>
          <cell r="K981">
            <v>0.6</v>
          </cell>
          <cell r="L981">
            <v>0.13</v>
          </cell>
          <cell r="M981">
            <v>0.41</v>
          </cell>
          <cell r="N981">
            <v>0.6</v>
          </cell>
          <cell r="O981">
            <v>0.6</v>
          </cell>
        </row>
        <row r="982">
          <cell r="I982">
            <v>2500850</v>
          </cell>
          <cell r="J982">
            <v>850</v>
          </cell>
          <cell r="K982">
            <v>0.56999999999999995</v>
          </cell>
          <cell r="L982">
            <v>0.51</v>
          </cell>
          <cell r="M982">
            <v>0.06</v>
          </cell>
          <cell r="N982">
            <v>0.51</v>
          </cell>
          <cell r="O982">
            <v>0.06</v>
          </cell>
        </row>
        <row r="983">
          <cell r="I983">
            <v>2500851</v>
          </cell>
          <cell r="J983">
            <v>0.63</v>
          </cell>
          <cell r="K983">
            <v>0.63</v>
          </cell>
          <cell r="L983">
            <v>0.13</v>
          </cell>
          <cell r="M983">
            <v>0.19</v>
          </cell>
          <cell r="N983">
            <v>0.44</v>
          </cell>
          <cell r="O983">
            <v>0.19</v>
          </cell>
        </row>
        <row r="984">
          <cell r="I984">
            <v>2500852</v>
          </cell>
          <cell r="J984">
            <v>0.63</v>
          </cell>
          <cell r="K984">
            <v>0.63</v>
          </cell>
          <cell r="L984">
            <v>0.13</v>
          </cell>
          <cell r="M984">
            <v>0.44</v>
          </cell>
          <cell r="N984">
            <v>0.63</v>
          </cell>
          <cell r="O984">
            <v>0.63</v>
          </cell>
        </row>
        <row r="985">
          <cell r="I985">
            <v>2500900</v>
          </cell>
          <cell r="J985">
            <v>900</v>
          </cell>
          <cell r="K985">
            <v>0.6</v>
          </cell>
          <cell r="L985">
            <v>0.54</v>
          </cell>
          <cell r="M985">
            <v>0.06</v>
          </cell>
          <cell r="N985">
            <v>0.54</v>
          </cell>
          <cell r="O985">
            <v>0.06</v>
          </cell>
        </row>
        <row r="986">
          <cell r="I986">
            <v>2500901</v>
          </cell>
          <cell r="J986">
            <v>1.07</v>
          </cell>
          <cell r="K986">
            <v>1.07</v>
          </cell>
          <cell r="L986">
            <v>0.22</v>
          </cell>
          <cell r="M986">
            <v>0.28000000000000003</v>
          </cell>
          <cell r="N986">
            <v>0.79</v>
          </cell>
          <cell r="O986">
            <v>0.28000000000000003</v>
          </cell>
        </row>
        <row r="987">
          <cell r="I987">
            <v>2500902</v>
          </cell>
          <cell r="J987">
            <v>1.07</v>
          </cell>
          <cell r="K987">
            <v>1.07</v>
          </cell>
          <cell r="L987">
            <v>0.22</v>
          </cell>
          <cell r="M987">
            <v>0.79</v>
          </cell>
          <cell r="N987">
            <v>1.07</v>
          </cell>
          <cell r="O987">
            <v>1.07</v>
          </cell>
        </row>
        <row r="988">
          <cell r="I988">
            <v>2500950</v>
          </cell>
          <cell r="J988">
            <v>950</v>
          </cell>
          <cell r="K988">
            <v>0.63</v>
          </cell>
          <cell r="L988">
            <v>0.56999999999999995</v>
          </cell>
          <cell r="M988">
            <v>0.06</v>
          </cell>
          <cell r="N988">
            <v>0.56999999999999995</v>
          </cell>
          <cell r="O988">
            <v>0.06</v>
          </cell>
        </row>
        <row r="989">
          <cell r="I989">
            <v>2500951</v>
          </cell>
          <cell r="J989">
            <v>1.1200000000000001</v>
          </cell>
          <cell r="K989">
            <v>1.1200000000000001</v>
          </cell>
          <cell r="L989">
            <v>0.22</v>
          </cell>
          <cell r="M989">
            <v>0.28000000000000003</v>
          </cell>
          <cell r="N989">
            <v>0.84</v>
          </cell>
          <cell r="O989">
            <v>0.28000000000000003</v>
          </cell>
        </row>
        <row r="990">
          <cell r="I990">
            <v>2500952</v>
          </cell>
          <cell r="J990">
            <v>1.22</v>
          </cell>
          <cell r="K990">
            <v>1.22</v>
          </cell>
          <cell r="L990">
            <v>0.22</v>
          </cell>
          <cell r="M990">
            <v>0.84</v>
          </cell>
          <cell r="N990">
            <v>1.22</v>
          </cell>
          <cell r="O990">
            <v>1.22</v>
          </cell>
        </row>
        <row r="991">
          <cell r="I991">
            <v>2501000</v>
          </cell>
          <cell r="J991">
            <v>1000</v>
          </cell>
          <cell r="K991">
            <v>1.07</v>
          </cell>
          <cell r="L991">
            <v>1.01</v>
          </cell>
          <cell r="M991">
            <v>0.06</v>
          </cell>
          <cell r="N991">
            <v>1.01</v>
          </cell>
          <cell r="O991">
            <v>0.06</v>
          </cell>
        </row>
        <row r="992">
          <cell r="I992">
            <v>2501001</v>
          </cell>
          <cell r="J992">
            <v>1.17</v>
          </cell>
          <cell r="K992">
            <v>1.17</v>
          </cell>
          <cell r="L992">
            <v>0.22</v>
          </cell>
          <cell r="M992">
            <v>0.28000000000000003</v>
          </cell>
          <cell r="N992">
            <v>0.89</v>
          </cell>
          <cell r="O992">
            <v>0.28000000000000003</v>
          </cell>
        </row>
        <row r="993">
          <cell r="I993">
            <v>2501002</v>
          </cell>
          <cell r="J993">
            <v>1.17</v>
          </cell>
          <cell r="K993">
            <v>1.17</v>
          </cell>
          <cell r="L993">
            <v>0.22</v>
          </cell>
          <cell r="M993">
            <v>0.89</v>
          </cell>
          <cell r="N993">
            <v>1.17</v>
          </cell>
          <cell r="O993">
            <v>1.17</v>
          </cell>
        </row>
        <row r="994">
          <cell r="I994">
            <v>2501050</v>
          </cell>
          <cell r="J994">
            <v>1050</v>
          </cell>
          <cell r="K994">
            <v>1.1200000000000001</v>
          </cell>
          <cell r="L994">
            <v>1.06</v>
          </cell>
          <cell r="M994">
            <v>0.06</v>
          </cell>
          <cell r="N994">
            <v>1.06</v>
          </cell>
          <cell r="O994">
            <v>0.06</v>
          </cell>
        </row>
        <row r="995">
          <cell r="I995">
            <v>2501051</v>
          </cell>
          <cell r="J995">
            <v>1.23</v>
          </cell>
          <cell r="K995">
            <v>1.23</v>
          </cell>
          <cell r="L995">
            <v>0.22</v>
          </cell>
          <cell r="M995">
            <v>0.28000000000000003</v>
          </cell>
          <cell r="N995">
            <v>0.95</v>
          </cell>
          <cell r="O995">
            <v>0.28000000000000003</v>
          </cell>
        </row>
        <row r="996">
          <cell r="I996">
            <v>2501052</v>
          </cell>
          <cell r="J996">
            <v>1.23</v>
          </cell>
          <cell r="K996">
            <v>1.23</v>
          </cell>
          <cell r="L996">
            <v>0.22</v>
          </cell>
          <cell r="M996">
            <v>0.95</v>
          </cell>
          <cell r="N996">
            <v>1.23</v>
          </cell>
          <cell r="O996">
            <v>1.23</v>
          </cell>
        </row>
        <row r="997">
          <cell r="I997">
            <v>2501100</v>
          </cell>
          <cell r="J997">
            <v>1100</v>
          </cell>
          <cell r="K997">
            <v>1.17</v>
          </cell>
          <cell r="L997">
            <v>1.1100000000000001</v>
          </cell>
          <cell r="M997">
            <v>0.06</v>
          </cell>
          <cell r="N997">
            <v>1.1100000000000001</v>
          </cell>
          <cell r="O997">
            <v>0.06</v>
          </cell>
        </row>
        <row r="998">
          <cell r="I998">
            <v>2501101</v>
          </cell>
          <cell r="J998">
            <v>1.28</v>
          </cell>
          <cell r="K998">
            <v>1.28</v>
          </cell>
          <cell r="L998">
            <v>0.22</v>
          </cell>
          <cell r="M998">
            <v>0.28000000000000003</v>
          </cell>
          <cell r="N998">
            <v>1</v>
          </cell>
          <cell r="O998">
            <v>0.28000000000000003</v>
          </cell>
        </row>
        <row r="999">
          <cell r="I999">
            <v>2501102</v>
          </cell>
          <cell r="J999">
            <v>1.28</v>
          </cell>
          <cell r="K999">
            <v>1.28</v>
          </cell>
          <cell r="L999">
            <v>0.22</v>
          </cell>
          <cell r="M999">
            <v>1</v>
          </cell>
          <cell r="N999">
            <v>1.28</v>
          </cell>
          <cell r="O999">
            <v>1.28</v>
          </cell>
        </row>
        <row r="1000">
          <cell r="I1000">
            <v>2501150</v>
          </cell>
          <cell r="J1000">
            <v>1150</v>
          </cell>
          <cell r="K1000">
            <v>1.23</v>
          </cell>
          <cell r="L1000">
            <v>1.17</v>
          </cell>
          <cell r="M1000">
            <v>0.06</v>
          </cell>
          <cell r="N1000">
            <v>1.17</v>
          </cell>
          <cell r="O1000">
            <v>0.06</v>
          </cell>
        </row>
        <row r="1001">
          <cell r="I1001">
            <v>2501151</v>
          </cell>
          <cell r="J1001">
            <v>1.33</v>
          </cell>
          <cell r="K1001">
            <v>1.33</v>
          </cell>
          <cell r="L1001">
            <v>0.22</v>
          </cell>
          <cell r="M1001">
            <v>0.28000000000000003</v>
          </cell>
          <cell r="N1001">
            <v>1.05</v>
          </cell>
          <cell r="O1001">
            <v>0.28000000000000003</v>
          </cell>
        </row>
        <row r="1002">
          <cell r="I1002">
            <v>2501152</v>
          </cell>
          <cell r="J1002">
            <v>1.33</v>
          </cell>
          <cell r="K1002">
            <v>1.33</v>
          </cell>
          <cell r="L1002">
            <v>0.22</v>
          </cell>
          <cell r="M1002">
            <v>1.05</v>
          </cell>
          <cell r="N1002">
            <v>1.33</v>
          </cell>
          <cell r="O1002">
            <v>1.33</v>
          </cell>
        </row>
        <row r="1003">
          <cell r="I1003">
            <v>2501200</v>
          </cell>
          <cell r="J1003">
            <v>1200</v>
          </cell>
          <cell r="K1003">
            <v>1.28</v>
          </cell>
          <cell r="L1003">
            <v>1.22</v>
          </cell>
          <cell r="M1003">
            <v>0.06</v>
          </cell>
          <cell r="N1003">
            <v>1.22</v>
          </cell>
          <cell r="O1003">
            <v>0.06</v>
          </cell>
        </row>
        <row r="1004">
          <cell r="I1004">
            <v>2501201</v>
          </cell>
          <cell r="J1004">
            <v>1.39</v>
          </cell>
          <cell r="K1004">
            <v>1.39</v>
          </cell>
          <cell r="L1004">
            <v>0.22</v>
          </cell>
          <cell r="M1004">
            <v>0.28000000000000003</v>
          </cell>
          <cell r="N1004">
            <v>1.1100000000000001</v>
          </cell>
          <cell r="O1004">
            <v>0.28000000000000003</v>
          </cell>
        </row>
        <row r="1005">
          <cell r="I1005">
            <v>2501202</v>
          </cell>
          <cell r="J1005">
            <v>1.39</v>
          </cell>
          <cell r="K1005">
            <v>1.39</v>
          </cell>
          <cell r="L1005">
            <v>0.22</v>
          </cell>
          <cell r="M1005">
            <v>1.1100000000000001</v>
          </cell>
          <cell r="N1005">
            <v>1.39</v>
          </cell>
          <cell r="O1005">
            <v>1.39</v>
          </cell>
        </row>
        <row r="1006">
          <cell r="I1006">
            <v>2501250</v>
          </cell>
          <cell r="J1006">
            <v>1250</v>
          </cell>
          <cell r="K1006">
            <v>1.33</v>
          </cell>
          <cell r="L1006">
            <v>1.27</v>
          </cell>
          <cell r="M1006">
            <v>0.06</v>
          </cell>
          <cell r="N1006">
            <v>1.27</v>
          </cell>
          <cell r="O1006">
            <v>0.06</v>
          </cell>
        </row>
        <row r="1007">
          <cell r="I1007">
            <v>2501251</v>
          </cell>
          <cell r="J1007">
            <v>1.44</v>
          </cell>
          <cell r="K1007">
            <v>1.44</v>
          </cell>
          <cell r="L1007">
            <v>0.22</v>
          </cell>
          <cell r="M1007">
            <v>0.28000000000000003</v>
          </cell>
          <cell r="N1007">
            <v>1.1599999999999999</v>
          </cell>
          <cell r="O1007">
            <v>0.28000000000000003</v>
          </cell>
        </row>
        <row r="1008">
          <cell r="I1008">
            <v>2501252</v>
          </cell>
          <cell r="J1008">
            <v>1.44</v>
          </cell>
          <cell r="K1008">
            <v>1.44</v>
          </cell>
          <cell r="L1008">
            <v>0.22</v>
          </cell>
          <cell r="M1008">
            <v>1.1599999999999999</v>
          </cell>
          <cell r="N1008">
            <v>1.44</v>
          </cell>
          <cell r="O1008">
            <v>1.44</v>
          </cell>
        </row>
        <row r="1009">
          <cell r="I1009">
            <v>2501300</v>
          </cell>
          <cell r="J1009">
            <v>1300</v>
          </cell>
          <cell r="K1009">
            <v>1.39</v>
          </cell>
          <cell r="L1009">
            <v>1.33</v>
          </cell>
          <cell r="M1009">
            <v>0.06</v>
          </cell>
          <cell r="N1009">
            <v>1.33</v>
          </cell>
          <cell r="O1009">
            <v>0.06</v>
          </cell>
        </row>
        <row r="1010">
          <cell r="I1010">
            <v>2501301</v>
          </cell>
          <cell r="J1010">
            <v>1.49</v>
          </cell>
          <cell r="K1010">
            <v>1.49</v>
          </cell>
          <cell r="L1010">
            <v>0.22</v>
          </cell>
          <cell r="M1010">
            <v>0.28000000000000003</v>
          </cell>
          <cell r="N1010">
            <v>1.21</v>
          </cell>
          <cell r="O1010">
            <v>0.28000000000000003</v>
          </cell>
        </row>
        <row r="1011">
          <cell r="I1011">
            <v>2501302</v>
          </cell>
          <cell r="J1011">
            <v>1.49</v>
          </cell>
          <cell r="K1011">
            <v>1.49</v>
          </cell>
          <cell r="L1011">
            <v>0.22</v>
          </cell>
          <cell r="M1011">
            <v>1.21</v>
          </cell>
          <cell r="N1011">
            <v>1.49</v>
          </cell>
          <cell r="O1011">
            <v>1.49</v>
          </cell>
        </row>
        <row r="1012">
          <cell r="I1012">
            <v>2501350</v>
          </cell>
          <cell r="J1012">
            <v>1350</v>
          </cell>
          <cell r="K1012">
            <v>1.44</v>
          </cell>
          <cell r="L1012">
            <v>1.38</v>
          </cell>
          <cell r="M1012">
            <v>0.06</v>
          </cell>
          <cell r="N1012">
            <v>1.38</v>
          </cell>
          <cell r="O1012">
            <v>0.06</v>
          </cell>
        </row>
        <row r="1013">
          <cell r="I1013">
            <v>2501351</v>
          </cell>
          <cell r="J1013">
            <v>1.55</v>
          </cell>
          <cell r="K1013">
            <v>1.55</v>
          </cell>
          <cell r="L1013">
            <v>0.22</v>
          </cell>
          <cell r="M1013">
            <v>0.28000000000000003</v>
          </cell>
          <cell r="N1013">
            <v>1.27</v>
          </cell>
          <cell r="O1013">
            <v>0.28000000000000003</v>
          </cell>
        </row>
        <row r="1014">
          <cell r="I1014">
            <v>2501352</v>
          </cell>
          <cell r="J1014">
            <v>1.55</v>
          </cell>
          <cell r="K1014">
            <v>1.55</v>
          </cell>
          <cell r="L1014">
            <v>0.22</v>
          </cell>
          <cell r="M1014">
            <v>1.27</v>
          </cell>
          <cell r="N1014">
            <v>1.55</v>
          </cell>
          <cell r="O1014">
            <v>1.55</v>
          </cell>
        </row>
        <row r="1015">
          <cell r="I1015">
            <v>2501400</v>
          </cell>
          <cell r="J1015">
            <v>1400</v>
          </cell>
          <cell r="K1015">
            <v>1.49</v>
          </cell>
          <cell r="L1015">
            <v>1.43</v>
          </cell>
          <cell r="M1015">
            <v>0.06</v>
          </cell>
          <cell r="N1015">
            <v>1.43</v>
          </cell>
          <cell r="O1015">
            <v>0.06</v>
          </cell>
        </row>
        <row r="1016">
          <cell r="I1016">
            <v>2501401</v>
          </cell>
          <cell r="J1016">
            <v>1.6</v>
          </cell>
          <cell r="K1016">
            <v>1.6</v>
          </cell>
          <cell r="L1016">
            <v>0.22</v>
          </cell>
          <cell r="M1016">
            <v>0.28000000000000003</v>
          </cell>
          <cell r="N1016">
            <v>1.32</v>
          </cell>
          <cell r="O1016">
            <v>0.28000000000000003</v>
          </cell>
        </row>
        <row r="1017">
          <cell r="I1017">
            <v>2501402</v>
          </cell>
          <cell r="J1017">
            <v>1.6</v>
          </cell>
          <cell r="K1017">
            <v>1.6</v>
          </cell>
          <cell r="L1017">
            <v>0.22</v>
          </cell>
          <cell r="M1017">
            <v>1.32</v>
          </cell>
          <cell r="N1017">
            <v>1.6</v>
          </cell>
          <cell r="O1017">
            <v>1.6</v>
          </cell>
        </row>
        <row r="1018">
          <cell r="I1018">
            <v>2501450</v>
          </cell>
          <cell r="J1018">
            <v>1450</v>
          </cell>
          <cell r="K1018">
            <v>1.55</v>
          </cell>
          <cell r="L1018">
            <v>1.49</v>
          </cell>
          <cell r="M1018">
            <v>0.06</v>
          </cell>
          <cell r="N1018">
            <v>1.49</v>
          </cell>
          <cell r="O1018">
            <v>0.06</v>
          </cell>
        </row>
        <row r="1019">
          <cell r="I1019">
            <v>2501451</v>
          </cell>
          <cell r="J1019">
            <v>1.65</v>
          </cell>
          <cell r="K1019">
            <v>1.65</v>
          </cell>
          <cell r="L1019">
            <v>0.22</v>
          </cell>
          <cell r="M1019">
            <v>0.28000000000000003</v>
          </cell>
          <cell r="N1019">
            <v>1.37</v>
          </cell>
          <cell r="O1019">
            <v>0.28000000000000003</v>
          </cell>
        </row>
        <row r="1020">
          <cell r="I1020">
            <v>2501452</v>
          </cell>
          <cell r="J1020">
            <v>1.65</v>
          </cell>
          <cell r="K1020">
            <v>1.65</v>
          </cell>
          <cell r="L1020">
            <v>0.22</v>
          </cell>
          <cell r="M1020">
            <v>1.37</v>
          </cell>
          <cell r="N1020">
            <v>1.65</v>
          </cell>
          <cell r="O1020">
            <v>1.65</v>
          </cell>
        </row>
        <row r="1021">
          <cell r="I1021">
            <v>2501500</v>
          </cell>
          <cell r="J1021">
            <v>1500</v>
          </cell>
          <cell r="K1021">
            <v>1.6</v>
          </cell>
          <cell r="L1021">
            <v>1.54</v>
          </cell>
          <cell r="M1021">
            <v>0.06</v>
          </cell>
          <cell r="N1021">
            <v>1.54</v>
          </cell>
          <cell r="O1021">
            <v>0.06</v>
          </cell>
        </row>
        <row r="1022">
          <cell r="I1022">
            <v>2501501</v>
          </cell>
          <cell r="J1022">
            <v>1.71</v>
          </cell>
          <cell r="K1022">
            <v>1.71</v>
          </cell>
          <cell r="L1022">
            <v>0.22</v>
          </cell>
          <cell r="M1022">
            <v>0.28000000000000003</v>
          </cell>
          <cell r="N1022">
            <v>1.43</v>
          </cell>
          <cell r="O1022">
            <v>0.28000000000000003</v>
          </cell>
        </row>
        <row r="1023">
          <cell r="I1023">
            <v>2501502</v>
          </cell>
          <cell r="J1023">
            <v>1.71</v>
          </cell>
          <cell r="K1023">
            <v>1.71</v>
          </cell>
          <cell r="L1023">
            <v>0.22</v>
          </cell>
          <cell r="M1023">
            <v>1.43</v>
          </cell>
          <cell r="N1023">
            <v>1.71</v>
          </cell>
          <cell r="O1023">
            <v>1.71</v>
          </cell>
        </row>
        <row r="1024">
          <cell r="I1024">
            <v>2501600</v>
          </cell>
          <cell r="J1024">
            <v>1600</v>
          </cell>
          <cell r="K1024">
            <v>1.71</v>
          </cell>
          <cell r="L1024">
            <v>1.65</v>
          </cell>
          <cell r="M1024">
            <v>0.06</v>
          </cell>
          <cell r="N1024">
            <v>1.65</v>
          </cell>
          <cell r="O1024">
            <v>0.06</v>
          </cell>
        </row>
        <row r="1025">
          <cell r="I1025">
            <v>2501601</v>
          </cell>
          <cell r="J1025">
            <v>1.81</v>
          </cell>
          <cell r="K1025">
            <v>1.81</v>
          </cell>
          <cell r="L1025">
            <v>0.22</v>
          </cell>
          <cell r="M1025">
            <v>0.28000000000000003</v>
          </cell>
          <cell r="N1025">
            <v>1.53</v>
          </cell>
          <cell r="O1025">
            <v>0.28000000000000003</v>
          </cell>
        </row>
        <row r="1026">
          <cell r="I1026">
            <v>2501602</v>
          </cell>
          <cell r="J1026">
            <v>1.81</v>
          </cell>
          <cell r="K1026">
            <v>1.81</v>
          </cell>
          <cell r="L1026">
            <v>0.22</v>
          </cell>
          <cell r="M1026">
            <v>1.53</v>
          </cell>
          <cell r="N1026">
            <v>1.81</v>
          </cell>
          <cell r="O1026">
            <v>1.81</v>
          </cell>
        </row>
        <row r="1027">
          <cell r="I1027">
            <v>2501700</v>
          </cell>
          <cell r="J1027">
            <v>1700</v>
          </cell>
          <cell r="K1027">
            <v>1.81</v>
          </cell>
          <cell r="L1027">
            <v>1.75</v>
          </cell>
          <cell r="M1027">
            <v>0.06</v>
          </cell>
          <cell r="N1027">
            <v>1.75</v>
          </cell>
          <cell r="O1027">
            <v>0.06</v>
          </cell>
        </row>
        <row r="1028">
          <cell r="I1028">
            <v>2501701</v>
          </cell>
          <cell r="J1028">
            <v>1.92</v>
          </cell>
          <cell r="K1028">
            <v>1.92</v>
          </cell>
          <cell r="L1028">
            <v>0.22</v>
          </cell>
          <cell r="M1028">
            <v>0.28000000000000003</v>
          </cell>
          <cell r="N1028">
            <v>1.64</v>
          </cell>
          <cell r="O1028">
            <v>0.28000000000000003</v>
          </cell>
        </row>
        <row r="1029">
          <cell r="I1029">
            <v>2501702</v>
          </cell>
          <cell r="J1029">
            <v>1.92</v>
          </cell>
          <cell r="K1029">
            <v>1.92</v>
          </cell>
          <cell r="L1029">
            <v>0.22</v>
          </cell>
          <cell r="M1029">
            <v>1.64</v>
          </cell>
          <cell r="N1029">
            <v>1.92</v>
          </cell>
          <cell r="O1029">
            <v>1.92</v>
          </cell>
        </row>
        <row r="1030">
          <cell r="I1030">
            <v>2501800</v>
          </cell>
          <cell r="J1030">
            <v>1800</v>
          </cell>
          <cell r="K1030">
            <v>1.92</v>
          </cell>
          <cell r="L1030">
            <v>1.86</v>
          </cell>
          <cell r="M1030">
            <v>0.06</v>
          </cell>
          <cell r="N1030">
            <v>1.86</v>
          </cell>
          <cell r="O1030">
            <v>0.06</v>
          </cell>
        </row>
        <row r="1031">
          <cell r="I1031">
            <v>2501801</v>
          </cell>
          <cell r="J1031">
            <v>2.0299999999999998</v>
          </cell>
          <cell r="K1031">
            <v>2.0299999999999998</v>
          </cell>
          <cell r="L1031">
            <v>0.22</v>
          </cell>
          <cell r="M1031">
            <v>0.28000000000000003</v>
          </cell>
          <cell r="N1031">
            <v>1.75</v>
          </cell>
          <cell r="O1031">
            <v>0.28000000000000003</v>
          </cell>
        </row>
        <row r="1032">
          <cell r="I1032">
            <v>2501802</v>
          </cell>
          <cell r="J1032">
            <v>2.0299999999999998</v>
          </cell>
          <cell r="K1032">
            <v>2.0299999999999998</v>
          </cell>
          <cell r="L1032">
            <v>0.22</v>
          </cell>
          <cell r="M1032">
            <v>1.75</v>
          </cell>
          <cell r="N1032">
            <v>2.0299999999999998</v>
          </cell>
          <cell r="O1032">
            <v>2.0299999999999998</v>
          </cell>
        </row>
        <row r="1033">
          <cell r="I1033">
            <v>2501900</v>
          </cell>
          <cell r="J1033">
            <v>1900</v>
          </cell>
          <cell r="K1033">
            <v>2.0299999999999998</v>
          </cell>
          <cell r="L1033">
            <v>1.97</v>
          </cell>
          <cell r="M1033">
            <v>0.06</v>
          </cell>
          <cell r="N1033">
            <v>1.97</v>
          </cell>
          <cell r="O1033">
            <v>0.06</v>
          </cell>
        </row>
        <row r="1034">
          <cell r="I1034">
            <v>2501901</v>
          </cell>
          <cell r="J1034">
            <v>2.93</v>
          </cell>
          <cell r="K1034">
            <v>2.93</v>
          </cell>
          <cell r="L1034">
            <v>0.19</v>
          </cell>
          <cell r="M1034">
            <v>0.25</v>
          </cell>
          <cell r="N1034">
            <v>2.68</v>
          </cell>
          <cell r="O1034">
            <v>0.25</v>
          </cell>
        </row>
        <row r="1035">
          <cell r="I1035">
            <v>2501902</v>
          </cell>
          <cell r="J1035">
            <v>2.93</v>
          </cell>
          <cell r="K1035">
            <v>2.93</v>
          </cell>
          <cell r="L1035">
            <v>0.19</v>
          </cell>
          <cell r="M1035">
            <v>2.68</v>
          </cell>
          <cell r="N1035">
            <v>2.93</v>
          </cell>
          <cell r="O1035">
            <v>2.93</v>
          </cell>
        </row>
        <row r="1036">
          <cell r="I1036">
            <v>2502000</v>
          </cell>
          <cell r="J1036">
            <v>2000</v>
          </cell>
          <cell r="K1036">
            <v>2.93</v>
          </cell>
          <cell r="L1036">
            <v>2.87</v>
          </cell>
          <cell r="M1036">
            <v>0.06</v>
          </cell>
          <cell r="N1036">
            <v>2.87</v>
          </cell>
          <cell r="O1036">
            <v>0.06</v>
          </cell>
        </row>
        <row r="1037">
          <cell r="I1037">
            <v>2502001</v>
          </cell>
          <cell r="J1037">
            <v>3.14</v>
          </cell>
          <cell r="K1037">
            <v>3.14</v>
          </cell>
          <cell r="L1037">
            <v>0.19</v>
          </cell>
          <cell r="M1037">
            <v>0.25</v>
          </cell>
          <cell r="N1037">
            <v>2.89</v>
          </cell>
          <cell r="O1037">
            <v>0.25</v>
          </cell>
        </row>
        <row r="1038">
          <cell r="I1038">
            <v>2502002</v>
          </cell>
          <cell r="J1038">
            <v>3.14</v>
          </cell>
          <cell r="K1038">
            <v>3.14</v>
          </cell>
          <cell r="L1038">
            <v>0.19</v>
          </cell>
          <cell r="M1038">
            <v>2.89</v>
          </cell>
          <cell r="N1038">
            <v>3.14</v>
          </cell>
          <cell r="O1038">
            <v>3.14</v>
          </cell>
        </row>
        <row r="1039">
          <cell r="I1039">
            <v>2502100</v>
          </cell>
          <cell r="J1039">
            <v>2100</v>
          </cell>
          <cell r="K1039">
            <v>3.14</v>
          </cell>
          <cell r="L1039">
            <v>3.08</v>
          </cell>
          <cell r="M1039">
            <v>0.06</v>
          </cell>
          <cell r="N1039">
            <v>3.08</v>
          </cell>
          <cell r="O1039">
            <v>0.06</v>
          </cell>
        </row>
        <row r="1040">
          <cell r="I1040">
            <v>2502101</v>
          </cell>
          <cell r="J1040">
            <v>3.36</v>
          </cell>
          <cell r="K1040">
            <v>3.36</v>
          </cell>
          <cell r="L1040">
            <v>0.19</v>
          </cell>
          <cell r="M1040">
            <v>0.25</v>
          </cell>
          <cell r="N1040">
            <v>3.11</v>
          </cell>
          <cell r="O1040">
            <v>0.25</v>
          </cell>
        </row>
        <row r="1041">
          <cell r="I1041">
            <v>2502102</v>
          </cell>
          <cell r="J1041">
            <v>3.36</v>
          </cell>
          <cell r="K1041">
            <v>3.36</v>
          </cell>
          <cell r="L1041">
            <v>0.19</v>
          </cell>
          <cell r="M1041">
            <v>3.11</v>
          </cell>
          <cell r="N1041">
            <v>3.36</v>
          </cell>
          <cell r="O1041">
            <v>3.36</v>
          </cell>
        </row>
        <row r="1042">
          <cell r="I1042">
            <v>2502200</v>
          </cell>
          <cell r="J1042">
            <v>2200</v>
          </cell>
          <cell r="K1042">
            <v>3.36</v>
          </cell>
          <cell r="L1042">
            <v>3.3</v>
          </cell>
          <cell r="M1042">
            <v>0.06</v>
          </cell>
          <cell r="N1042">
            <v>3.3</v>
          </cell>
          <cell r="O1042">
            <v>0.06</v>
          </cell>
        </row>
        <row r="1043">
          <cell r="I1043">
            <v>2502201</v>
          </cell>
          <cell r="J1043">
            <v>3.58</v>
          </cell>
          <cell r="K1043">
            <v>3.58</v>
          </cell>
          <cell r="L1043">
            <v>0.19</v>
          </cell>
          <cell r="M1043">
            <v>0.25</v>
          </cell>
          <cell r="N1043">
            <v>3.33</v>
          </cell>
          <cell r="O1043">
            <v>0.25</v>
          </cell>
        </row>
        <row r="1044">
          <cell r="I1044">
            <v>2502202</v>
          </cell>
          <cell r="J1044">
            <v>3.58</v>
          </cell>
          <cell r="K1044">
            <v>3.58</v>
          </cell>
          <cell r="L1044">
            <v>0.19</v>
          </cell>
          <cell r="M1044">
            <v>3.33</v>
          </cell>
          <cell r="N1044">
            <v>3.58</v>
          </cell>
          <cell r="O1044">
            <v>3.58</v>
          </cell>
        </row>
        <row r="1045">
          <cell r="I1045">
            <v>2502300</v>
          </cell>
          <cell r="J1045">
            <v>2300</v>
          </cell>
          <cell r="K1045">
            <v>3.58</v>
          </cell>
          <cell r="L1045">
            <v>3.52</v>
          </cell>
          <cell r="M1045">
            <v>0.06</v>
          </cell>
          <cell r="N1045">
            <v>3.52</v>
          </cell>
          <cell r="O1045">
            <v>0.06</v>
          </cell>
        </row>
        <row r="1046">
          <cell r="I1046">
            <v>2502301</v>
          </cell>
          <cell r="J1046">
            <v>3.81</v>
          </cell>
          <cell r="K1046">
            <v>3.81</v>
          </cell>
          <cell r="L1046">
            <v>0.19</v>
          </cell>
          <cell r="M1046">
            <v>0.25</v>
          </cell>
          <cell r="N1046">
            <v>3.56</v>
          </cell>
          <cell r="O1046">
            <v>0.25</v>
          </cell>
        </row>
        <row r="1047">
          <cell r="I1047">
            <v>2502302</v>
          </cell>
          <cell r="J1047">
            <v>3.81</v>
          </cell>
          <cell r="K1047">
            <v>3.81</v>
          </cell>
          <cell r="L1047">
            <v>0.19</v>
          </cell>
          <cell r="M1047">
            <v>3.56</v>
          </cell>
          <cell r="N1047">
            <v>3.81</v>
          </cell>
          <cell r="O1047">
            <v>3.81</v>
          </cell>
        </row>
        <row r="1048">
          <cell r="I1048">
            <v>2502400</v>
          </cell>
          <cell r="J1048">
            <v>2400</v>
          </cell>
          <cell r="K1048">
            <v>3.81</v>
          </cell>
          <cell r="L1048">
            <v>3.75</v>
          </cell>
          <cell r="M1048">
            <v>0.06</v>
          </cell>
          <cell r="N1048">
            <v>3.75</v>
          </cell>
          <cell r="O1048">
            <v>0.06</v>
          </cell>
        </row>
        <row r="1049">
          <cell r="I1049">
            <v>2502401</v>
          </cell>
          <cell r="J1049">
            <v>4.04</v>
          </cell>
          <cell r="K1049">
            <v>4.04</v>
          </cell>
          <cell r="L1049">
            <v>0.19</v>
          </cell>
          <cell r="M1049">
            <v>0.25</v>
          </cell>
          <cell r="N1049">
            <v>3.79</v>
          </cell>
          <cell r="O1049">
            <v>0.25</v>
          </cell>
        </row>
        <row r="1050">
          <cell r="I1050">
            <v>2502402</v>
          </cell>
          <cell r="J1050">
            <v>4.04</v>
          </cell>
          <cell r="K1050">
            <v>4.04</v>
          </cell>
          <cell r="L1050">
            <v>0.19</v>
          </cell>
          <cell r="M1050">
            <v>3.79</v>
          </cell>
          <cell r="N1050">
            <v>4.04</v>
          </cell>
          <cell r="O1050">
            <v>4.04</v>
          </cell>
        </row>
        <row r="1051">
          <cell r="I1051">
            <v>2502500</v>
          </cell>
          <cell r="J1051">
            <v>2500</v>
          </cell>
          <cell r="K1051">
            <v>4.04</v>
          </cell>
          <cell r="L1051">
            <v>3.98</v>
          </cell>
          <cell r="M1051">
            <v>0.06</v>
          </cell>
          <cell r="N1051">
            <v>3.98</v>
          </cell>
          <cell r="O1051">
            <v>0.06</v>
          </cell>
        </row>
        <row r="1052">
          <cell r="I1052">
            <v>2502501</v>
          </cell>
          <cell r="J1052">
            <v>4.28</v>
          </cell>
          <cell r="K1052">
            <v>4.28</v>
          </cell>
          <cell r="L1052">
            <v>0.19</v>
          </cell>
          <cell r="M1052">
            <v>0.25</v>
          </cell>
          <cell r="N1052">
            <v>4.03</v>
          </cell>
          <cell r="O1052">
            <v>0.25</v>
          </cell>
        </row>
        <row r="1053">
          <cell r="I1053">
            <v>2502502</v>
          </cell>
          <cell r="J1053">
            <v>4.28</v>
          </cell>
          <cell r="K1053">
            <v>4.28</v>
          </cell>
          <cell r="L1053">
            <v>0.19</v>
          </cell>
          <cell r="M1053">
            <v>4.03</v>
          </cell>
          <cell r="N1053">
            <v>4.28</v>
          </cell>
          <cell r="O1053">
            <v>4.28</v>
          </cell>
        </row>
        <row r="1054">
          <cell r="I1054">
            <v>2502600</v>
          </cell>
          <cell r="J1054">
            <v>2600</v>
          </cell>
          <cell r="K1054">
            <v>4.28</v>
          </cell>
          <cell r="L1054">
            <v>4.22</v>
          </cell>
          <cell r="M1054">
            <v>0.06</v>
          </cell>
          <cell r="N1054">
            <v>4.22</v>
          </cell>
          <cell r="O1054">
            <v>0.06</v>
          </cell>
        </row>
        <row r="1055">
          <cell r="I1055">
            <v>2502601</v>
          </cell>
          <cell r="J1055">
            <v>4.53</v>
          </cell>
          <cell r="K1055">
            <v>4.53</v>
          </cell>
          <cell r="L1055">
            <v>0.19</v>
          </cell>
          <cell r="M1055">
            <v>0.25</v>
          </cell>
          <cell r="N1055">
            <v>4.28</v>
          </cell>
          <cell r="O1055">
            <v>0.25</v>
          </cell>
        </row>
        <row r="1056">
          <cell r="I1056">
            <v>2502602</v>
          </cell>
          <cell r="J1056">
            <v>4.53</v>
          </cell>
          <cell r="K1056">
            <v>4.53</v>
          </cell>
          <cell r="L1056">
            <v>0.19</v>
          </cell>
          <cell r="M1056">
            <v>4.28</v>
          </cell>
          <cell r="N1056">
            <v>4.53</v>
          </cell>
          <cell r="O1056">
            <v>4.53</v>
          </cell>
        </row>
        <row r="1057">
          <cell r="I1057">
            <v>2502700</v>
          </cell>
          <cell r="J1057">
            <v>2700</v>
          </cell>
          <cell r="K1057">
            <v>4.53</v>
          </cell>
          <cell r="L1057">
            <v>4.47</v>
          </cell>
          <cell r="M1057">
            <v>0.06</v>
          </cell>
          <cell r="N1057">
            <v>4.47</v>
          </cell>
          <cell r="O1057">
            <v>0.06</v>
          </cell>
        </row>
        <row r="1058">
          <cell r="I1058">
            <v>2502701</v>
          </cell>
          <cell r="J1058">
            <v>4.78</v>
          </cell>
          <cell r="K1058">
            <v>4.78</v>
          </cell>
          <cell r="L1058">
            <v>0.19</v>
          </cell>
          <cell r="M1058">
            <v>0.25</v>
          </cell>
          <cell r="N1058">
            <v>4.53</v>
          </cell>
          <cell r="O1058">
            <v>0.25</v>
          </cell>
        </row>
        <row r="1059">
          <cell r="I1059">
            <v>2502702</v>
          </cell>
          <cell r="J1059">
            <v>4.78</v>
          </cell>
          <cell r="K1059">
            <v>4.78</v>
          </cell>
          <cell r="L1059">
            <v>0.19</v>
          </cell>
          <cell r="M1059">
            <v>4.53</v>
          </cell>
          <cell r="N1059">
            <v>4.78</v>
          </cell>
          <cell r="O1059">
            <v>4.78</v>
          </cell>
        </row>
        <row r="1060">
          <cell r="I1060">
            <v>2502800</v>
          </cell>
          <cell r="J1060">
            <v>2800</v>
          </cell>
          <cell r="K1060">
            <v>4.78</v>
          </cell>
          <cell r="L1060">
            <v>4.72</v>
          </cell>
          <cell r="M1060">
            <v>0.06</v>
          </cell>
          <cell r="N1060">
            <v>4.72</v>
          </cell>
          <cell r="O1060">
            <v>0.06</v>
          </cell>
        </row>
        <row r="1061">
          <cell r="I1061">
            <v>2502801</v>
          </cell>
          <cell r="J1061">
            <v>5.04</v>
          </cell>
          <cell r="K1061">
            <v>5.04</v>
          </cell>
          <cell r="L1061">
            <v>0.19</v>
          </cell>
          <cell r="M1061">
            <v>0.25</v>
          </cell>
          <cell r="N1061">
            <v>4.79</v>
          </cell>
          <cell r="O1061">
            <v>0.25</v>
          </cell>
        </row>
        <row r="1062">
          <cell r="I1062">
            <v>2502802</v>
          </cell>
          <cell r="J1062">
            <v>5.04</v>
          </cell>
          <cell r="K1062">
            <v>5.04</v>
          </cell>
          <cell r="L1062">
            <v>0.19</v>
          </cell>
          <cell r="M1062">
            <v>4.79</v>
          </cell>
          <cell r="N1062">
            <v>5.04</v>
          </cell>
          <cell r="O1062">
            <v>5.04</v>
          </cell>
        </row>
        <row r="1063">
          <cell r="I1063">
            <v>2502803</v>
          </cell>
          <cell r="J1063" t="str">
            <v>*********</v>
          </cell>
          <cell r="K1063" t="str">
            <v>*********</v>
          </cell>
          <cell r="L1063" t="str">
            <v>*********</v>
          </cell>
          <cell r="M1063" t="str">
            <v>*********</v>
          </cell>
          <cell r="N1063" t="str">
            <v>*********</v>
          </cell>
          <cell r="O1063" t="str">
            <v>*********</v>
          </cell>
        </row>
        <row r="1064">
          <cell r="J1064" t="str">
            <v>VU-300A</v>
          </cell>
          <cell r="K1064" t="str">
            <v>掘削（砂無）</v>
          </cell>
        </row>
        <row r="1065">
          <cell r="J1065" t="str">
            <v>管底</v>
          </cell>
          <cell r="K1065" t="str">
            <v>掘削（砂有）</v>
          </cell>
          <cell r="L1065" t="str">
            <v>砂180ﾟ</v>
          </cell>
          <cell r="M1065" t="str">
            <v>砕石埋戻</v>
          </cell>
          <cell r="N1065" t="str">
            <v>埋戻し</v>
          </cell>
          <cell r="O1065" t="str">
            <v>残土処分</v>
          </cell>
        </row>
        <row r="1066">
          <cell r="I1066">
            <v>3000299</v>
          </cell>
          <cell r="J1066" t="str">
            <v>立上り</v>
          </cell>
          <cell r="K1066" t="str">
            <v>*********</v>
          </cell>
          <cell r="L1066" t="str">
            <v>*********</v>
          </cell>
          <cell r="M1066" t="str">
            <v>*********</v>
          </cell>
          <cell r="N1066" t="str">
            <v>*********</v>
          </cell>
          <cell r="O1066" t="str">
            <v>*********</v>
          </cell>
        </row>
        <row r="1067">
          <cell r="I1067">
            <v>3000300</v>
          </cell>
          <cell r="J1067">
            <v>300</v>
          </cell>
          <cell r="K1067">
            <v>0.22</v>
          </cell>
          <cell r="L1067">
            <v>0.14000000000000001</v>
          </cell>
          <cell r="M1067">
            <v>0.08</v>
          </cell>
          <cell r="N1067">
            <v>0.14000000000000001</v>
          </cell>
          <cell r="O1067">
            <v>0.08</v>
          </cell>
        </row>
        <row r="1068">
          <cell r="I1068">
            <v>3000301</v>
          </cell>
          <cell r="J1068">
            <v>0.28999999999999998</v>
          </cell>
          <cell r="K1068">
            <v>0.28999999999999998</v>
          </cell>
          <cell r="L1068">
            <v>0.15</v>
          </cell>
          <cell r="M1068">
            <v>0.23</v>
          </cell>
          <cell r="N1068">
            <v>0.06</v>
          </cell>
          <cell r="O1068">
            <v>0.23</v>
          </cell>
        </row>
        <row r="1069">
          <cell r="I1069">
            <v>3000302</v>
          </cell>
          <cell r="J1069">
            <v>0.28999999999999998</v>
          </cell>
          <cell r="K1069">
            <v>0.28999999999999998</v>
          </cell>
          <cell r="L1069">
            <v>0.15</v>
          </cell>
          <cell r="M1069">
            <v>0.06</v>
          </cell>
          <cell r="N1069">
            <v>0.28999999999999998</v>
          </cell>
          <cell r="O1069">
            <v>0.28999999999999998</v>
          </cell>
        </row>
        <row r="1070">
          <cell r="I1070">
            <v>3000350</v>
          </cell>
          <cell r="J1070">
            <v>350</v>
          </cell>
          <cell r="K1070">
            <v>0.25</v>
          </cell>
          <cell r="L1070">
            <v>0.17</v>
          </cell>
          <cell r="M1070">
            <v>0.08</v>
          </cell>
          <cell r="N1070">
            <v>0.17</v>
          </cell>
          <cell r="O1070">
            <v>0.08</v>
          </cell>
        </row>
        <row r="1071">
          <cell r="I1071">
            <v>3000351</v>
          </cell>
          <cell r="J1071">
            <v>0.32</v>
          </cell>
          <cell r="K1071">
            <v>0.32</v>
          </cell>
          <cell r="L1071">
            <v>0.15</v>
          </cell>
          <cell r="M1071">
            <v>0.23</v>
          </cell>
          <cell r="N1071">
            <v>0.09</v>
          </cell>
          <cell r="O1071">
            <v>0.23</v>
          </cell>
        </row>
        <row r="1072">
          <cell r="I1072">
            <v>3000352</v>
          </cell>
          <cell r="J1072">
            <v>0.32</v>
          </cell>
          <cell r="K1072">
            <v>0.32</v>
          </cell>
          <cell r="L1072">
            <v>0.15</v>
          </cell>
          <cell r="M1072">
            <v>0.09</v>
          </cell>
          <cell r="N1072">
            <v>0.32</v>
          </cell>
          <cell r="O1072">
            <v>0.32</v>
          </cell>
        </row>
        <row r="1073">
          <cell r="I1073">
            <v>3000400</v>
          </cell>
          <cell r="J1073">
            <v>400</v>
          </cell>
          <cell r="K1073">
            <v>0.28999999999999998</v>
          </cell>
          <cell r="L1073">
            <v>0.21</v>
          </cell>
          <cell r="M1073">
            <v>0.08</v>
          </cell>
          <cell r="N1073">
            <v>0.21</v>
          </cell>
          <cell r="O1073">
            <v>0.08</v>
          </cell>
        </row>
        <row r="1074">
          <cell r="I1074">
            <v>3000401</v>
          </cell>
          <cell r="J1074">
            <v>0.36</v>
          </cell>
          <cell r="K1074">
            <v>0.36</v>
          </cell>
          <cell r="L1074">
            <v>0.15</v>
          </cell>
          <cell r="M1074">
            <v>0.23</v>
          </cell>
          <cell r="N1074">
            <v>0.13</v>
          </cell>
          <cell r="O1074">
            <v>0.23</v>
          </cell>
        </row>
        <row r="1075">
          <cell r="I1075">
            <v>3000402</v>
          </cell>
          <cell r="J1075">
            <v>0.36</v>
          </cell>
          <cell r="K1075">
            <v>0.36</v>
          </cell>
          <cell r="L1075">
            <v>0.15</v>
          </cell>
          <cell r="M1075">
            <v>0.13</v>
          </cell>
          <cell r="N1075">
            <v>0.36</v>
          </cell>
          <cell r="O1075">
            <v>0.36</v>
          </cell>
        </row>
        <row r="1076">
          <cell r="I1076">
            <v>3000450</v>
          </cell>
          <cell r="J1076">
            <v>450</v>
          </cell>
          <cell r="K1076">
            <v>0.32</v>
          </cell>
          <cell r="L1076">
            <v>0.24</v>
          </cell>
          <cell r="M1076">
            <v>0.08</v>
          </cell>
          <cell r="N1076">
            <v>0.24</v>
          </cell>
          <cell r="O1076">
            <v>0.08</v>
          </cell>
        </row>
        <row r="1077">
          <cell r="I1077">
            <v>3000451</v>
          </cell>
          <cell r="J1077">
            <v>0.39</v>
          </cell>
          <cell r="K1077">
            <v>0.39</v>
          </cell>
          <cell r="L1077">
            <v>0.15</v>
          </cell>
          <cell r="M1077">
            <v>0.23</v>
          </cell>
          <cell r="N1077">
            <v>0.16</v>
          </cell>
          <cell r="O1077">
            <v>0.23</v>
          </cell>
        </row>
        <row r="1078">
          <cell r="I1078">
            <v>3000452</v>
          </cell>
          <cell r="J1078">
            <v>0.39</v>
          </cell>
          <cell r="K1078">
            <v>0.39</v>
          </cell>
          <cell r="L1078">
            <v>0.15</v>
          </cell>
          <cell r="M1078">
            <v>0.16</v>
          </cell>
          <cell r="N1078">
            <v>0.39</v>
          </cell>
          <cell r="O1078">
            <v>0.39</v>
          </cell>
        </row>
        <row r="1079">
          <cell r="I1079">
            <v>3000500</v>
          </cell>
          <cell r="J1079">
            <v>500</v>
          </cell>
          <cell r="K1079">
            <v>0.36</v>
          </cell>
          <cell r="L1079">
            <v>0.28000000000000003</v>
          </cell>
          <cell r="M1079">
            <v>0.08</v>
          </cell>
          <cell r="N1079">
            <v>0.28000000000000003</v>
          </cell>
          <cell r="O1079">
            <v>0.08</v>
          </cell>
        </row>
        <row r="1080">
          <cell r="I1080">
            <v>3000501</v>
          </cell>
          <cell r="J1080">
            <v>0.43</v>
          </cell>
          <cell r="K1080">
            <v>0.43</v>
          </cell>
          <cell r="L1080">
            <v>0.15</v>
          </cell>
          <cell r="M1080">
            <v>0.23</v>
          </cell>
          <cell r="N1080">
            <v>0.2</v>
          </cell>
          <cell r="O1080">
            <v>0.23</v>
          </cell>
        </row>
        <row r="1081">
          <cell r="I1081">
            <v>3000502</v>
          </cell>
          <cell r="J1081">
            <v>0.43</v>
          </cell>
          <cell r="K1081">
            <v>0.43</v>
          </cell>
          <cell r="L1081">
            <v>0.15</v>
          </cell>
          <cell r="M1081">
            <v>0.2</v>
          </cell>
          <cell r="N1081">
            <v>0.43</v>
          </cell>
          <cell r="O1081">
            <v>0.43</v>
          </cell>
        </row>
        <row r="1082">
          <cell r="I1082">
            <v>3000550</v>
          </cell>
          <cell r="J1082">
            <v>550</v>
          </cell>
          <cell r="K1082">
            <v>0.39</v>
          </cell>
          <cell r="L1082">
            <v>0.31</v>
          </cell>
          <cell r="M1082">
            <v>0.08</v>
          </cell>
          <cell r="N1082">
            <v>0.31</v>
          </cell>
          <cell r="O1082">
            <v>0.08</v>
          </cell>
        </row>
        <row r="1083">
          <cell r="I1083">
            <v>3000551</v>
          </cell>
          <cell r="J1083">
            <v>0.47</v>
          </cell>
          <cell r="K1083">
            <v>0.47</v>
          </cell>
          <cell r="L1083">
            <v>0.15</v>
          </cell>
          <cell r="M1083">
            <v>0.23</v>
          </cell>
          <cell r="N1083">
            <v>0.24</v>
          </cell>
          <cell r="O1083">
            <v>0.23</v>
          </cell>
        </row>
        <row r="1084">
          <cell r="I1084">
            <v>3000552</v>
          </cell>
          <cell r="J1084">
            <v>0.47</v>
          </cell>
          <cell r="K1084">
            <v>0.47</v>
          </cell>
          <cell r="L1084">
            <v>0.15</v>
          </cell>
          <cell r="M1084">
            <v>0.24</v>
          </cell>
          <cell r="N1084">
            <v>0.47</v>
          </cell>
          <cell r="O1084">
            <v>0.47</v>
          </cell>
        </row>
        <row r="1085">
          <cell r="I1085">
            <v>3000600</v>
          </cell>
          <cell r="J1085">
            <v>600</v>
          </cell>
          <cell r="K1085">
            <v>0.43</v>
          </cell>
          <cell r="L1085">
            <v>0.35</v>
          </cell>
          <cell r="M1085">
            <v>0.08</v>
          </cell>
          <cell r="N1085">
            <v>0.35</v>
          </cell>
          <cell r="O1085">
            <v>0.08</v>
          </cell>
        </row>
        <row r="1086">
          <cell r="I1086">
            <v>3000601</v>
          </cell>
          <cell r="J1086">
            <v>0.5</v>
          </cell>
          <cell r="K1086">
            <v>0.5</v>
          </cell>
          <cell r="L1086">
            <v>0.15</v>
          </cell>
          <cell r="M1086">
            <v>0.23</v>
          </cell>
          <cell r="N1086">
            <v>0.27</v>
          </cell>
          <cell r="O1086">
            <v>0.23</v>
          </cell>
        </row>
        <row r="1087">
          <cell r="I1087">
            <v>3000602</v>
          </cell>
          <cell r="J1087">
            <v>0.5</v>
          </cell>
          <cell r="K1087">
            <v>0.5</v>
          </cell>
          <cell r="L1087">
            <v>0.15</v>
          </cell>
          <cell r="M1087">
            <v>0.27</v>
          </cell>
          <cell r="N1087">
            <v>0.5</v>
          </cell>
          <cell r="O1087">
            <v>0.5</v>
          </cell>
        </row>
        <row r="1088">
          <cell r="I1088">
            <v>3000650</v>
          </cell>
          <cell r="J1088">
            <v>650</v>
          </cell>
          <cell r="K1088">
            <v>0.47</v>
          </cell>
          <cell r="L1088">
            <v>0.39</v>
          </cell>
          <cell r="M1088">
            <v>0.08</v>
          </cell>
          <cell r="N1088">
            <v>0.39</v>
          </cell>
          <cell r="O1088">
            <v>0.08</v>
          </cell>
        </row>
        <row r="1089">
          <cell r="I1089">
            <v>3000651</v>
          </cell>
          <cell r="J1089">
            <v>0.54</v>
          </cell>
          <cell r="K1089">
            <v>0.54</v>
          </cell>
          <cell r="L1089">
            <v>0.15</v>
          </cell>
          <cell r="M1089">
            <v>0.23</v>
          </cell>
          <cell r="N1089">
            <v>0.31</v>
          </cell>
          <cell r="O1089">
            <v>0.23</v>
          </cell>
        </row>
        <row r="1090">
          <cell r="I1090">
            <v>3000652</v>
          </cell>
          <cell r="J1090">
            <v>0.54</v>
          </cell>
          <cell r="K1090">
            <v>0.54</v>
          </cell>
          <cell r="L1090">
            <v>0.15</v>
          </cell>
          <cell r="M1090">
            <v>0.31</v>
          </cell>
          <cell r="N1090">
            <v>0.54</v>
          </cell>
          <cell r="O1090">
            <v>0.54</v>
          </cell>
        </row>
        <row r="1091">
          <cell r="I1091">
            <v>3000700</v>
          </cell>
          <cell r="J1091">
            <v>700</v>
          </cell>
          <cell r="K1091">
            <v>0.5</v>
          </cell>
          <cell r="L1091">
            <v>0.42</v>
          </cell>
          <cell r="M1091">
            <v>0.08</v>
          </cell>
          <cell r="N1091">
            <v>0.42</v>
          </cell>
          <cell r="O1091">
            <v>0.08</v>
          </cell>
        </row>
        <row r="1092">
          <cell r="I1092">
            <v>3000701</v>
          </cell>
          <cell r="J1092">
            <v>0.56999999999999995</v>
          </cell>
          <cell r="K1092">
            <v>0.56999999999999995</v>
          </cell>
          <cell r="L1092">
            <v>0.15</v>
          </cell>
          <cell r="M1092">
            <v>0.23</v>
          </cell>
          <cell r="N1092">
            <v>0.34</v>
          </cell>
          <cell r="O1092">
            <v>0.23</v>
          </cell>
        </row>
        <row r="1093">
          <cell r="I1093">
            <v>3000702</v>
          </cell>
          <cell r="J1093">
            <v>0.56999999999999995</v>
          </cell>
          <cell r="K1093">
            <v>0.56999999999999995</v>
          </cell>
          <cell r="L1093">
            <v>0.15</v>
          </cell>
          <cell r="M1093">
            <v>0.34</v>
          </cell>
          <cell r="N1093">
            <v>0.56999999999999995</v>
          </cell>
          <cell r="O1093">
            <v>0.56999999999999995</v>
          </cell>
        </row>
        <row r="1094">
          <cell r="I1094">
            <v>3000750</v>
          </cell>
          <cell r="J1094">
            <v>750</v>
          </cell>
          <cell r="K1094">
            <v>0.54</v>
          </cell>
          <cell r="L1094">
            <v>0.46</v>
          </cell>
          <cell r="M1094">
            <v>0.08</v>
          </cell>
          <cell r="N1094">
            <v>0.46</v>
          </cell>
          <cell r="O1094">
            <v>0.08</v>
          </cell>
        </row>
        <row r="1095">
          <cell r="I1095">
            <v>3000751</v>
          </cell>
          <cell r="J1095">
            <v>0.61</v>
          </cell>
          <cell r="K1095">
            <v>0.61</v>
          </cell>
          <cell r="L1095">
            <v>0.15</v>
          </cell>
          <cell r="M1095">
            <v>0.23</v>
          </cell>
          <cell r="N1095">
            <v>0.38</v>
          </cell>
          <cell r="O1095">
            <v>0.23</v>
          </cell>
        </row>
        <row r="1096">
          <cell r="I1096">
            <v>3000752</v>
          </cell>
          <cell r="J1096">
            <v>0.61</v>
          </cell>
          <cell r="K1096">
            <v>0.61</v>
          </cell>
          <cell r="L1096">
            <v>0.15</v>
          </cell>
          <cell r="M1096">
            <v>0.38</v>
          </cell>
          <cell r="N1096">
            <v>0.61</v>
          </cell>
          <cell r="O1096">
            <v>0.61</v>
          </cell>
        </row>
        <row r="1097">
          <cell r="I1097">
            <v>3000800</v>
          </cell>
          <cell r="J1097">
            <v>800</v>
          </cell>
          <cell r="K1097">
            <v>0.56999999999999995</v>
          </cell>
          <cell r="L1097">
            <v>0.49</v>
          </cell>
          <cell r="M1097">
            <v>0.08</v>
          </cell>
          <cell r="N1097">
            <v>0.49</v>
          </cell>
          <cell r="O1097">
            <v>0.08</v>
          </cell>
        </row>
        <row r="1098">
          <cell r="I1098">
            <v>3000801</v>
          </cell>
          <cell r="J1098">
            <v>0.65</v>
          </cell>
          <cell r="K1098">
            <v>0.65</v>
          </cell>
          <cell r="L1098">
            <v>0.15</v>
          </cell>
          <cell r="M1098">
            <v>0.23</v>
          </cell>
          <cell r="N1098">
            <v>0.42</v>
          </cell>
          <cell r="O1098">
            <v>0.23</v>
          </cell>
        </row>
        <row r="1099">
          <cell r="I1099">
            <v>3000802</v>
          </cell>
          <cell r="J1099">
            <v>0.65</v>
          </cell>
          <cell r="K1099">
            <v>0.65</v>
          </cell>
          <cell r="L1099">
            <v>0.15</v>
          </cell>
          <cell r="M1099">
            <v>0.42</v>
          </cell>
          <cell r="N1099">
            <v>0.65</v>
          </cell>
          <cell r="O1099">
            <v>0.65</v>
          </cell>
        </row>
        <row r="1100">
          <cell r="I1100">
            <v>3000850</v>
          </cell>
          <cell r="J1100">
            <v>850</v>
          </cell>
          <cell r="K1100">
            <v>0.61</v>
          </cell>
          <cell r="L1100">
            <v>0.53</v>
          </cell>
          <cell r="M1100">
            <v>0.08</v>
          </cell>
          <cell r="N1100">
            <v>0.53</v>
          </cell>
          <cell r="O1100">
            <v>0.08</v>
          </cell>
        </row>
        <row r="1101">
          <cell r="I1101">
            <v>3000851</v>
          </cell>
          <cell r="J1101">
            <v>0.68</v>
          </cell>
          <cell r="K1101">
            <v>0.68</v>
          </cell>
          <cell r="L1101">
            <v>0.15</v>
          </cell>
          <cell r="M1101">
            <v>0.23</v>
          </cell>
          <cell r="N1101">
            <v>0.45</v>
          </cell>
          <cell r="O1101">
            <v>0.23</v>
          </cell>
        </row>
        <row r="1102">
          <cell r="I1102">
            <v>3000852</v>
          </cell>
          <cell r="J1102">
            <v>0.68</v>
          </cell>
          <cell r="K1102">
            <v>0.68</v>
          </cell>
          <cell r="L1102">
            <v>0.15</v>
          </cell>
          <cell r="M1102">
            <v>0.45</v>
          </cell>
          <cell r="N1102">
            <v>0.68</v>
          </cell>
          <cell r="O1102">
            <v>0.68</v>
          </cell>
        </row>
        <row r="1103">
          <cell r="I1103">
            <v>3000900</v>
          </cell>
          <cell r="J1103">
            <v>900</v>
          </cell>
          <cell r="K1103">
            <v>0.65</v>
          </cell>
          <cell r="L1103">
            <v>0.56999999999999995</v>
          </cell>
          <cell r="M1103">
            <v>0.08</v>
          </cell>
          <cell r="N1103">
            <v>0.56999999999999995</v>
          </cell>
          <cell r="O1103">
            <v>0.08</v>
          </cell>
        </row>
        <row r="1104">
          <cell r="I1104">
            <v>3000901</v>
          </cell>
          <cell r="J1104">
            <v>1.1200000000000001</v>
          </cell>
          <cell r="K1104">
            <v>1.1200000000000001</v>
          </cell>
          <cell r="L1104">
            <v>0.25</v>
          </cell>
          <cell r="M1104">
            <v>0.33</v>
          </cell>
          <cell r="N1104">
            <v>0.79</v>
          </cell>
          <cell r="O1104">
            <v>0.33</v>
          </cell>
        </row>
        <row r="1105">
          <cell r="I1105">
            <v>3000902</v>
          </cell>
          <cell r="J1105">
            <v>1.1200000000000001</v>
          </cell>
          <cell r="K1105">
            <v>1.1200000000000001</v>
          </cell>
          <cell r="L1105">
            <v>0.25</v>
          </cell>
          <cell r="M1105">
            <v>0.79</v>
          </cell>
          <cell r="N1105">
            <v>1.1200000000000001</v>
          </cell>
          <cell r="O1105">
            <v>1.1200000000000001</v>
          </cell>
        </row>
        <row r="1106">
          <cell r="I1106">
            <v>3000950</v>
          </cell>
          <cell r="J1106">
            <v>950</v>
          </cell>
          <cell r="K1106">
            <v>0.68</v>
          </cell>
          <cell r="L1106">
            <v>0.6</v>
          </cell>
          <cell r="M1106">
            <v>0.08</v>
          </cell>
          <cell r="N1106">
            <v>0.6</v>
          </cell>
          <cell r="O1106">
            <v>0.08</v>
          </cell>
        </row>
        <row r="1107">
          <cell r="I1107">
            <v>3000951</v>
          </cell>
          <cell r="J1107">
            <v>1.17</v>
          </cell>
          <cell r="K1107">
            <v>1.17</v>
          </cell>
          <cell r="L1107">
            <v>0.25</v>
          </cell>
          <cell r="M1107">
            <v>0.33</v>
          </cell>
          <cell r="N1107">
            <v>0.84</v>
          </cell>
          <cell r="O1107">
            <v>0.33</v>
          </cell>
        </row>
        <row r="1108">
          <cell r="I1108">
            <v>3000952</v>
          </cell>
          <cell r="J1108">
            <v>1.17</v>
          </cell>
          <cell r="K1108">
            <v>1.17</v>
          </cell>
          <cell r="L1108">
            <v>0.25</v>
          </cell>
          <cell r="M1108">
            <v>0.84</v>
          </cell>
          <cell r="N1108">
            <v>1.17</v>
          </cell>
          <cell r="O1108">
            <v>1.17</v>
          </cell>
        </row>
        <row r="1109">
          <cell r="I1109">
            <v>3001000</v>
          </cell>
          <cell r="J1109">
            <v>1000</v>
          </cell>
          <cell r="K1109">
            <v>1.1200000000000001</v>
          </cell>
          <cell r="L1109">
            <v>1.04</v>
          </cell>
          <cell r="M1109">
            <v>0.08</v>
          </cell>
          <cell r="N1109">
            <v>1.04</v>
          </cell>
          <cell r="O1109">
            <v>0.08</v>
          </cell>
        </row>
        <row r="1110">
          <cell r="I1110">
            <v>3001001</v>
          </cell>
          <cell r="J1110">
            <v>1.23</v>
          </cell>
          <cell r="K1110">
            <v>1.23</v>
          </cell>
          <cell r="L1110">
            <v>0.25</v>
          </cell>
          <cell r="M1110">
            <v>0.33</v>
          </cell>
          <cell r="N1110">
            <v>0.9</v>
          </cell>
          <cell r="O1110">
            <v>0.33</v>
          </cell>
        </row>
        <row r="1111">
          <cell r="I1111">
            <v>3001002</v>
          </cell>
          <cell r="J1111">
            <v>1.23</v>
          </cell>
          <cell r="K1111">
            <v>1.23</v>
          </cell>
          <cell r="L1111">
            <v>0.25</v>
          </cell>
          <cell r="M1111">
            <v>0.9</v>
          </cell>
          <cell r="N1111">
            <v>1.23</v>
          </cell>
          <cell r="O1111">
            <v>1.23</v>
          </cell>
        </row>
        <row r="1112">
          <cell r="I1112">
            <v>3001050</v>
          </cell>
          <cell r="J1112">
            <v>1050</v>
          </cell>
          <cell r="K1112">
            <v>1.17</v>
          </cell>
          <cell r="L1112">
            <v>1.0900000000000001</v>
          </cell>
          <cell r="M1112">
            <v>0.08</v>
          </cell>
          <cell r="N1112">
            <v>1.0900000000000001</v>
          </cell>
          <cell r="O1112">
            <v>0.08</v>
          </cell>
        </row>
        <row r="1113">
          <cell r="I1113">
            <v>3001051</v>
          </cell>
          <cell r="J1113">
            <v>1.29</v>
          </cell>
          <cell r="K1113">
            <v>1.29</v>
          </cell>
          <cell r="L1113">
            <v>0.25</v>
          </cell>
          <cell r="M1113">
            <v>0.33</v>
          </cell>
          <cell r="N1113">
            <v>0.96</v>
          </cell>
          <cell r="O1113">
            <v>0.33</v>
          </cell>
        </row>
        <row r="1114">
          <cell r="I1114">
            <v>3001052</v>
          </cell>
          <cell r="J1114">
            <v>1.29</v>
          </cell>
          <cell r="K1114">
            <v>1.29</v>
          </cell>
          <cell r="L1114">
            <v>0.25</v>
          </cell>
          <cell r="M1114">
            <v>0.96</v>
          </cell>
          <cell r="N1114">
            <v>1.29</v>
          </cell>
          <cell r="O1114">
            <v>1.29</v>
          </cell>
        </row>
        <row r="1115">
          <cell r="I1115">
            <v>3001100</v>
          </cell>
          <cell r="J1115">
            <v>1100</v>
          </cell>
          <cell r="K1115">
            <v>1.23</v>
          </cell>
          <cell r="L1115">
            <v>1.1499999999999999</v>
          </cell>
          <cell r="M1115">
            <v>0.08</v>
          </cell>
          <cell r="N1115">
            <v>1.1499999999999999</v>
          </cell>
          <cell r="O1115">
            <v>0.08</v>
          </cell>
        </row>
        <row r="1116">
          <cell r="I1116">
            <v>3001101</v>
          </cell>
          <cell r="J1116">
            <v>1.34</v>
          </cell>
          <cell r="K1116">
            <v>1.34</v>
          </cell>
          <cell r="L1116">
            <v>0.25</v>
          </cell>
          <cell r="M1116">
            <v>0.33</v>
          </cell>
          <cell r="N1116">
            <v>1.01</v>
          </cell>
          <cell r="O1116">
            <v>0.33</v>
          </cell>
        </row>
        <row r="1117">
          <cell r="I1117">
            <v>3001102</v>
          </cell>
          <cell r="J1117">
            <v>1.34</v>
          </cell>
          <cell r="K1117">
            <v>1.34</v>
          </cell>
          <cell r="L1117">
            <v>0.25</v>
          </cell>
          <cell r="M1117">
            <v>1.01</v>
          </cell>
          <cell r="N1117">
            <v>1.34</v>
          </cell>
          <cell r="O1117">
            <v>1.34</v>
          </cell>
        </row>
        <row r="1118">
          <cell r="I1118">
            <v>3001150</v>
          </cell>
          <cell r="J1118">
            <v>1150</v>
          </cell>
          <cell r="K1118">
            <v>1.29</v>
          </cell>
          <cell r="L1118">
            <v>1.21</v>
          </cell>
          <cell r="M1118">
            <v>0.08</v>
          </cell>
          <cell r="N1118">
            <v>1.21</v>
          </cell>
          <cell r="O1118">
            <v>0.08</v>
          </cell>
        </row>
        <row r="1119">
          <cell r="I1119">
            <v>3001151</v>
          </cell>
          <cell r="J1119">
            <v>1.4</v>
          </cell>
          <cell r="K1119">
            <v>1.4</v>
          </cell>
          <cell r="L1119">
            <v>0.25</v>
          </cell>
          <cell r="M1119">
            <v>0.33</v>
          </cell>
          <cell r="N1119">
            <v>1.07</v>
          </cell>
          <cell r="O1119">
            <v>0.33</v>
          </cell>
        </row>
        <row r="1120">
          <cell r="I1120">
            <v>3001152</v>
          </cell>
          <cell r="J1120">
            <v>1.4</v>
          </cell>
          <cell r="K1120">
            <v>1.4</v>
          </cell>
          <cell r="L1120">
            <v>0.25</v>
          </cell>
          <cell r="M1120">
            <v>1.07</v>
          </cell>
          <cell r="N1120">
            <v>1.4</v>
          </cell>
          <cell r="O1120">
            <v>1.4</v>
          </cell>
        </row>
        <row r="1121">
          <cell r="I1121">
            <v>3001200</v>
          </cell>
          <cell r="J1121">
            <v>1200</v>
          </cell>
          <cell r="K1121">
            <v>1.34</v>
          </cell>
          <cell r="L1121">
            <v>1.26</v>
          </cell>
          <cell r="M1121">
            <v>0.08</v>
          </cell>
          <cell r="N1121">
            <v>1.26</v>
          </cell>
          <cell r="O1121">
            <v>0.08</v>
          </cell>
        </row>
        <row r="1122">
          <cell r="I1122">
            <v>3001201</v>
          </cell>
          <cell r="J1122">
            <v>1.45</v>
          </cell>
          <cell r="K1122">
            <v>1.45</v>
          </cell>
          <cell r="L1122">
            <v>0.25</v>
          </cell>
          <cell r="M1122">
            <v>0.33</v>
          </cell>
          <cell r="N1122">
            <v>1.1200000000000001</v>
          </cell>
          <cell r="O1122">
            <v>0.33</v>
          </cell>
        </row>
        <row r="1123">
          <cell r="I1123">
            <v>3001202</v>
          </cell>
          <cell r="J1123">
            <v>1.45</v>
          </cell>
          <cell r="K1123">
            <v>1.45</v>
          </cell>
          <cell r="L1123">
            <v>0.25</v>
          </cell>
          <cell r="M1123">
            <v>1.1200000000000001</v>
          </cell>
          <cell r="N1123">
            <v>1.45</v>
          </cell>
          <cell r="O1123">
            <v>1.45</v>
          </cell>
        </row>
        <row r="1124">
          <cell r="I1124">
            <v>3001250</v>
          </cell>
          <cell r="J1124">
            <v>1250</v>
          </cell>
          <cell r="K1124">
            <v>1.4</v>
          </cell>
          <cell r="L1124">
            <v>1.32</v>
          </cell>
          <cell r="M1124">
            <v>0.08</v>
          </cell>
          <cell r="N1124">
            <v>1.32</v>
          </cell>
          <cell r="O1124">
            <v>0.08</v>
          </cell>
        </row>
        <row r="1125">
          <cell r="I1125">
            <v>3001251</v>
          </cell>
          <cell r="J1125">
            <v>1.51</v>
          </cell>
          <cell r="K1125">
            <v>1.51</v>
          </cell>
          <cell r="L1125">
            <v>0.25</v>
          </cell>
          <cell r="M1125">
            <v>0.33</v>
          </cell>
          <cell r="N1125">
            <v>1.18</v>
          </cell>
          <cell r="O1125">
            <v>0.33</v>
          </cell>
        </row>
        <row r="1126">
          <cell r="I1126">
            <v>3001252</v>
          </cell>
          <cell r="J1126">
            <v>1.51</v>
          </cell>
          <cell r="K1126">
            <v>1.51</v>
          </cell>
          <cell r="L1126">
            <v>0.25</v>
          </cell>
          <cell r="M1126">
            <v>1.18</v>
          </cell>
          <cell r="N1126">
            <v>1.51</v>
          </cell>
          <cell r="O1126">
            <v>1.51</v>
          </cell>
        </row>
        <row r="1127">
          <cell r="I1127">
            <v>3001300</v>
          </cell>
          <cell r="J1127">
            <v>1300</v>
          </cell>
          <cell r="K1127">
            <v>1.45</v>
          </cell>
          <cell r="L1127">
            <v>1.37</v>
          </cell>
          <cell r="M1127">
            <v>0.08</v>
          </cell>
          <cell r="N1127">
            <v>1.37</v>
          </cell>
          <cell r="O1127">
            <v>0.08</v>
          </cell>
        </row>
        <row r="1128">
          <cell r="I1128">
            <v>3001301</v>
          </cell>
          <cell r="J1128">
            <v>1.57</v>
          </cell>
          <cell r="K1128">
            <v>1.57</v>
          </cell>
          <cell r="L1128">
            <v>0.25</v>
          </cell>
          <cell r="M1128">
            <v>0.33</v>
          </cell>
          <cell r="N1128">
            <v>1.24</v>
          </cell>
          <cell r="O1128">
            <v>0.33</v>
          </cell>
        </row>
        <row r="1129">
          <cell r="I1129">
            <v>3001302</v>
          </cell>
          <cell r="J1129">
            <v>1.57</v>
          </cell>
          <cell r="K1129">
            <v>1.57</v>
          </cell>
          <cell r="L1129">
            <v>0.25</v>
          </cell>
          <cell r="M1129">
            <v>1.24</v>
          </cell>
          <cell r="N1129">
            <v>1.57</v>
          </cell>
          <cell r="O1129">
            <v>1.57</v>
          </cell>
        </row>
        <row r="1130">
          <cell r="I1130">
            <v>3001350</v>
          </cell>
          <cell r="J1130">
            <v>1350</v>
          </cell>
          <cell r="K1130">
            <v>1.51</v>
          </cell>
          <cell r="L1130">
            <v>1.43</v>
          </cell>
          <cell r="M1130">
            <v>0.08</v>
          </cell>
          <cell r="N1130">
            <v>1.43</v>
          </cell>
          <cell r="O1130">
            <v>0.08</v>
          </cell>
        </row>
        <row r="1131">
          <cell r="I1131">
            <v>3001351</v>
          </cell>
          <cell r="J1131">
            <v>1.62</v>
          </cell>
          <cell r="K1131">
            <v>1.62</v>
          </cell>
          <cell r="L1131">
            <v>0.25</v>
          </cell>
          <cell r="M1131">
            <v>0.33</v>
          </cell>
          <cell r="N1131">
            <v>1.29</v>
          </cell>
          <cell r="O1131">
            <v>0.33</v>
          </cell>
        </row>
        <row r="1132">
          <cell r="I1132">
            <v>3001352</v>
          </cell>
          <cell r="J1132">
            <v>1.62</v>
          </cell>
          <cell r="K1132">
            <v>1.62</v>
          </cell>
          <cell r="L1132">
            <v>0.25</v>
          </cell>
          <cell r="M1132">
            <v>1.29</v>
          </cell>
          <cell r="N1132">
            <v>1.62</v>
          </cell>
          <cell r="O1132">
            <v>1.62</v>
          </cell>
        </row>
        <row r="1133">
          <cell r="I1133">
            <v>3001400</v>
          </cell>
          <cell r="J1133">
            <v>1400</v>
          </cell>
          <cell r="K1133">
            <v>1.57</v>
          </cell>
          <cell r="L1133">
            <v>1.49</v>
          </cell>
          <cell r="M1133">
            <v>0.08</v>
          </cell>
          <cell r="N1133">
            <v>1.49</v>
          </cell>
          <cell r="O1133">
            <v>0.08</v>
          </cell>
        </row>
        <row r="1134">
          <cell r="I1134">
            <v>3001401</v>
          </cell>
          <cell r="J1134">
            <v>1.68</v>
          </cell>
          <cell r="K1134">
            <v>1.68</v>
          </cell>
          <cell r="L1134">
            <v>0.25</v>
          </cell>
          <cell r="M1134">
            <v>0.33</v>
          </cell>
          <cell r="N1134">
            <v>1.35</v>
          </cell>
          <cell r="O1134">
            <v>0.33</v>
          </cell>
        </row>
        <row r="1135">
          <cell r="I1135">
            <v>3001402</v>
          </cell>
          <cell r="J1135">
            <v>1.68</v>
          </cell>
          <cell r="K1135">
            <v>1.68</v>
          </cell>
          <cell r="L1135">
            <v>0.25</v>
          </cell>
          <cell r="M1135">
            <v>1.35</v>
          </cell>
          <cell r="N1135">
            <v>1.68</v>
          </cell>
          <cell r="O1135">
            <v>1.68</v>
          </cell>
        </row>
        <row r="1136">
          <cell r="I1136">
            <v>3001450</v>
          </cell>
          <cell r="J1136">
            <v>1450</v>
          </cell>
          <cell r="K1136">
            <v>1.62</v>
          </cell>
          <cell r="L1136">
            <v>1.54</v>
          </cell>
          <cell r="M1136">
            <v>0.08</v>
          </cell>
          <cell r="N1136">
            <v>1.54</v>
          </cell>
          <cell r="O1136">
            <v>0.08</v>
          </cell>
        </row>
        <row r="1137">
          <cell r="I1137">
            <v>3001451</v>
          </cell>
          <cell r="J1137">
            <v>1.73</v>
          </cell>
          <cell r="K1137">
            <v>1.73</v>
          </cell>
          <cell r="L1137">
            <v>0.25</v>
          </cell>
          <cell r="M1137">
            <v>0.33</v>
          </cell>
          <cell r="N1137">
            <v>1.4</v>
          </cell>
          <cell r="O1137">
            <v>0.33</v>
          </cell>
        </row>
        <row r="1138">
          <cell r="I1138">
            <v>3001452</v>
          </cell>
          <cell r="J1138">
            <v>1.73</v>
          </cell>
          <cell r="K1138">
            <v>1.73</v>
          </cell>
          <cell r="L1138">
            <v>0.25</v>
          </cell>
          <cell r="M1138">
            <v>1.4</v>
          </cell>
          <cell r="N1138">
            <v>1.73</v>
          </cell>
          <cell r="O1138">
            <v>1.73</v>
          </cell>
        </row>
        <row r="1139">
          <cell r="I1139">
            <v>3001500</v>
          </cell>
          <cell r="J1139">
            <v>1500</v>
          </cell>
          <cell r="K1139">
            <v>1.68</v>
          </cell>
          <cell r="L1139">
            <v>1.6</v>
          </cell>
          <cell r="M1139">
            <v>0.08</v>
          </cell>
          <cell r="N1139">
            <v>1.6</v>
          </cell>
          <cell r="O1139">
            <v>0.08</v>
          </cell>
        </row>
        <row r="1140">
          <cell r="I1140">
            <v>3001501</v>
          </cell>
          <cell r="J1140">
            <v>1.79</v>
          </cell>
          <cell r="K1140">
            <v>1.79</v>
          </cell>
          <cell r="L1140">
            <v>0.25</v>
          </cell>
          <cell r="M1140">
            <v>0.33</v>
          </cell>
          <cell r="N1140">
            <v>1.46</v>
          </cell>
          <cell r="O1140">
            <v>0.33</v>
          </cell>
        </row>
        <row r="1141">
          <cell r="I1141">
            <v>3001502</v>
          </cell>
          <cell r="J1141">
            <v>1.79</v>
          </cell>
          <cell r="K1141">
            <v>1.79</v>
          </cell>
          <cell r="L1141">
            <v>0.25</v>
          </cell>
          <cell r="M1141">
            <v>1.46</v>
          </cell>
          <cell r="N1141">
            <v>1.79</v>
          </cell>
          <cell r="O1141">
            <v>1.79</v>
          </cell>
        </row>
        <row r="1142">
          <cell r="I1142">
            <v>3001600</v>
          </cell>
          <cell r="J1142">
            <v>1600</v>
          </cell>
          <cell r="K1142">
            <v>1.79</v>
          </cell>
          <cell r="L1142">
            <v>1.71</v>
          </cell>
          <cell r="M1142">
            <v>0.08</v>
          </cell>
          <cell r="N1142">
            <v>1.71</v>
          </cell>
          <cell r="O1142">
            <v>0.08</v>
          </cell>
        </row>
        <row r="1143">
          <cell r="I1143">
            <v>3001601</v>
          </cell>
          <cell r="J1143">
            <v>1.9</v>
          </cell>
          <cell r="K1143">
            <v>1.9</v>
          </cell>
          <cell r="L1143">
            <v>0.25</v>
          </cell>
          <cell r="M1143">
            <v>0.33</v>
          </cell>
          <cell r="N1143">
            <v>1.57</v>
          </cell>
          <cell r="O1143">
            <v>0.33</v>
          </cell>
        </row>
        <row r="1144">
          <cell r="I1144">
            <v>3001602</v>
          </cell>
          <cell r="J1144">
            <v>1.9</v>
          </cell>
          <cell r="K1144">
            <v>1.9</v>
          </cell>
          <cell r="L1144">
            <v>0.25</v>
          </cell>
          <cell r="M1144">
            <v>1.57</v>
          </cell>
          <cell r="N1144">
            <v>1.9</v>
          </cell>
          <cell r="O1144">
            <v>1.9</v>
          </cell>
        </row>
        <row r="1145">
          <cell r="I1145">
            <v>3001700</v>
          </cell>
          <cell r="J1145">
            <v>1700</v>
          </cell>
          <cell r="K1145">
            <v>1.9</v>
          </cell>
          <cell r="L1145">
            <v>1.82</v>
          </cell>
          <cell r="M1145">
            <v>0.08</v>
          </cell>
          <cell r="N1145">
            <v>1.82</v>
          </cell>
          <cell r="O1145">
            <v>0.08</v>
          </cell>
        </row>
        <row r="1146">
          <cell r="I1146">
            <v>3001701</v>
          </cell>
          <cell r="J1146">
            <v>2.0099999999999998</v>
          </cell>
          <cell r="K1146">
            <v>2.0099999999999998</v>
          </cell>
          <cell r="L1146">
            <v>0.25</v>
          </cell>
          <cell r="M1146">
            <v>0.33</v>
          </cell>
          <cell r="N1146">
            <v>1.68</v>
          </cell>
          <cell r="O1146">
            <v>0.33</v>
          </cell>
        </row>
        <row r="1147">
          <cell r="I1147">
            <v>3001702</v>
          </cell>
          <cell r="J1147">
            <v>2.0099999999999998</v>
          </cell>
          <cell r="K1147">
            <v>2.0099999999999998</v>
          </cell>
          <cell r="L1147">
            <v>0.25</v>
          </cell>
          <cell r="M1147">
            <v>1.68</v>
          </cell>
          <cell r="N1147">
            <v>2.0099999999999998</v>
          </cell>
          <cell r="O1147">
            <v>2.0099999999999998</v>
          </cell>
        </row>
        <row r="1148">
          <cell r="I1148">
            <v>3001800</v>
          </cell>
          <cell r="J1148">
            <v>1800</v>
          </cell>
          <cell r="K1148">
            <v>2.0099999999999998</v>
          </cell>
          <cell r="L1148">
            <v>1.93</v>
          </cell>
          <cell r="M1148">
            <v>0.08</v>
          </cell>
          <cell r="N1148">
            <v>1.93</v>
          </cell>
          <cell r="O1148">
            <v>0.08</v>
          </cell>
        </row>
        <row r="1149">
          <cell r="I1149">
            <v>3001801</v>
          </cell>
          <cell r="J1149">
            <v>2.12</v>
          </cell>
          <cell r="K1149">
            <v>2.12</v>
          </cell>
          <cell r="L1149">
            <v>0.25</v>
          </cell>
          <cell r="M1149">
            <v>0.33</v>
          </cell>
          <cell r="N1149">
            <v>1.79</v>
          </cell>
          <cell r="O1149">
            <v>0.33</v>
          </cell>
        </row>
        <row r="1150">
          <cell r="I1150">
            <v>3001802</v>
          </cell>
          <cell r="J1150">
            <v>2.12</v>
          </cell>
          <cell r="K1150">
            <v>2.12</v>
          </cell>
          <cell r="L1150">
            <v>0.25</v>
          </cell>
          <cell r="M1150">
            <v>1.79</v>
          </cell>
          <cell r="N1150">
            <v>2.12</v>
          </cell>
          <cell r="O1150">
            <v>2.12</v>
          </cell>
        </row>
        <row r="1151">
          <cell r="I1151">
            <v>3001900</v>
          </cell>
          <cell r="J1151">
            <v>1900</v>
          </cell>
          <cell r="K1151">
            <v>2.12</v>
          </cell>
          <cell r="L1151">
            <v>2.04</v>
          </cell>
          <cell r="M1151">
            <v>0.08</v>
          </cell>
          <cell r="N1151">
            <v>2.04</v>
          </cell>
          <cell r="O1151">
            <v>0.08</v>
          </cell>
        </row>
        <row r="1152">
          <cell r="I1152">
            <v>3001901</v>
          </cell>
          <cell r="J1152">
            <v>3.04</v>
          </cell>
          <cell r="K1152">
            <v>3.04</v>
          </cell>
          <cell r="L1152">
            <v>0.22</v>
          </cell>
          <cell r="M1152">
            <v>0.3</v>
          </cell>
          <cell r="N1152">
            <v>2.74</v>
          </cell>
          <cell r="O1152">
            <v>0.3</v>
          </cell>
        </row>
        <row r="1153">
          <cell r="I1153">
            <v>3001902</v>
          </cell>
          <cell r="J1153">
            <v>3.04</v>
          </cell>
          <cell r="K1153">
            <v>3.04</v>
          </cell>
          <cell r="L1153">
            <v>0.22</v>
          </cell>
          <cell r="M1153">
            <v>2.74</v>
          </cell>
          <cell r="N1153">
            <v>3.04</v>
          </cell>
          <cell r="O1153">
            <v>3.04</v>
          </cell>
        </row>
        <row r="1154">
          <cell r="I1154">
            <v>3002000</v>
          </cell>
          <cell r="J1154">
            <v>2000</v>
          </cell>
          <cell r="K1154">
            <v>3.04</v>
          </cell>
          <cell r="L1154">
            <v>2.96</v>
          </cell>
          <cell r="M1154">
            <v>0.08</v>
          </cell>
          <cell r="N1154">
            <v>2.96</v>
          </cell>
          <cell r="O1154">
            <v>0.08</v>
          </cell>
        </row>
        <row r="1155">
          <cell r="I1155">
            <v>3002001</v>
          </cell>
          <cell r="J1155">
            <v>3.25</v>
          </cell>
          <cell r="K1155">
            <v>3.25</v>
          </cell>
          <cell r="L1155">
            <v>0.22</v>
          </cell>
          <cell r="M1155">
            <v>0.3</v>
          </cell>
          <cell r="N1155">
            <v>2.95</v>
          </cell>
          <cell r="O1155">
            <v>0.3</v>
          </cell>
        </row>
        <row r="1156">
          <cell r="I1156">
            <v>3002002</v>
          </cell>
          <cell r="J1156">
            <v>3.25</v>
          </cell>
          <cell r="K1156">
            <v>3.25</v>
          </cell>
          <cell r="L1156">
            <v>0.22</v>
          </cell>
          <cell r="M1156">
            <v>2.95</v>
          </cell>
          <cell r="N1156">
            <v>3.25</v>
          </cell>
          <cell r="O1156">
            <v>3.25</v>
          </cell>
        </row>
        <row r="1157">
          <cell r="I1157">
            <v>3002100</v>
          </cell>
          <cell r="J1157">
            <v>2100</v>
          </cell>
          <cell r="K1157">
            <v>3.25</v>
          </cell>
          <cell r="L1157">
            <v>3.17</v>
          </cell>
          <cell r="M1157">
            <v>0.08</v>
          </cell>
          <cell r="N1157">
            <v>3.17</v>
          </cell>
          <cell r="O1157">
            <v>0.08</v>
          </cell>
        </row>
        <row r="1158">
          <cell r="I1158">
            <v>3002101</v>
          </cell>
          <cell r="J1158">
            <v>3.47</v>
          </cell>
          <cell r="K1158">
            <v>3.47</v>
          </cell>
          <cell r="L1158">
            <v>0.22</v>
          </cell>
          <cell r="M1158">
            <v>0.3</v>
          </cell>
          <cell r="N1158">
            <v>3.17</v>
          </cell>
          <cell r="O1158">
            <v>0.3</v>
          </cell>
        </row>
        <row r="1159">
          <cell r="I1159">
            <v>3002102</v>
          </cell>
          <cell r="J1159">
            <v>3.47</v>
          </cell>
          <cell r="K1159">
            <v>3.47</v>
          </cell>
          <cell r="L1159">
            <v>0.22</v>
          </cell>
          <cell r="M1159">
            <v>3.17</v>
          </cell>
          <cell r="N1159">
            <v>3.47</v>
          </cell>
          <cell r="O1159">
            <v>3.47</v>
          </cell>
        </row>
        <row r="1160">
          <cell r="I1160">
            <v>3002200</v>
          </cell>
          <cell r="J1160">
            <v>2200</v>
          </cell>
          <cell r="K1160">
            <v>3.47</v>
          </cell>
          <cell r="L1160">
            <v>3.39</v>
          </cell>
          <cell r="M1160">
            <v>0.08</v>
          </cell>
          <cell r="N1160">
            <v>3.39</v>
          </cell>
          <cell r="O1160">
            <v>0.08</v>
          </cell>
        </row>
        <row r="1161">
          <cell r="I1161">
            <v>3002201</v>
          </cell>
          <cell r="J1161">
            <v>3.7</v>
          </cell>
          <cell r="K1161">
            <v>3.7</v>
          </cell>
          <cell r="L1161">
            <v>0.22</v>
          </cell>
          <cell r="M1161">
            <v>0.3</v>
          </cell>
          <cell r="N1161">
            <v>3.4</v>
          </cell>
          <cell r="O1161">
            <v>0.3</v>
          </cell>
        </row>
        <row r="1162">
          <cell r="I1162">
            <v>3002202</v>
          </cell>
          <cell r="J1162">
            <v>3.7</v>
          </cell>
          <cell r="K1162">
            <v>3.7</v>
          </cell>
          <cell r="L1162">
            <v>0.22</v>
          </cell>
          <cell r="M1162">
            <v>3.4</v>
          </cell>
          <cell r="N1162">
            <v>3.7</v>
          </cell>
          <cell r="O1162">
            <v>3.7</v>
          </cell>
        </row>
        <row r="1163">
          <cell r="I1163">
            <v>3002300</v>
          </cell>
          <cell r="J1163">
            <v>2300</v>
          </cell>
          <cell r="K1163">
            <v>3.7</v>
          </cell>
          <cell r="L1163">
            <v>3.62</v>
          </cell>
          <cell r="M1163">
            <v>0.08</v>
          </cell>
          <cell r="N1163">
            <v>3.62</v>
          </cell>
          <cell r="O1163">
            <v>0.08</v>
          </cell>
        </row>
        <row r="1164">
          <cell r="I1164">
            <v>3002301</v>
          </cell>
          <cell r="J1164">
            <v>3.93</v>
          </cell>
          <cell r="K1164">
            <v>3.93</v>
          </cell>
          <cell r="L1164">
            <v>0.22</v>
          </cell>
          <cell r="M1164">
            <v>0.3</v>
          </cell>
          <cell r="N1164">
            <v>3.63</v>
          </cell>
          <cell r="O1164">
            <v>0.3</v>
          </cell>
        </row>
        <row r="1165">
          <cell r="I1165">
            <v>3002302</v>
          </cell>
          <cell r="J1165">
            <v>3.93</v>
          </cell>
          <cell r="K1165">
            <v>3.93</v>
          </cell>
          <cell r="L1165">
            <v>0.22</v>
          </cell>
          <cell r="M1165">
            <v>3.63</v>
          </cell>
          <cell r="N1165">
            <v>3.93</v>
          </cell>
          <cell r="O1165">
            <v>3.93</v>
          </cell>
        </row>
        <row r="1166">
          <cell r="I1166">
            <v>3002400</v>
          </cell>
          <cell r="J1166">
            <v>2400</v>
          </cell>
          <cell r="K1166">
            <v>3.93</v>
          </cell>
          <cell r="L1166">
            <v>3.85</v>
          </cell>
          <cell r="M1166">
            <v>0.08</v>
          </cell>
          <cell r="N1166">
            <v>3.85</v>
          </cell>
          <cell r="O1166">
            <v>0.08</v>
          </cell>
        </row>
        <row r="1167">
          <cell r="I1167">
            <v>3002401</v>
          </cell>
          <cell r="J1167">
            <v>4.17</v>
          </cell>
          <cell r="K1167">
            <v>4.17</v>
          </cell>
          <cell r="L1167">
            <v>0.22</v>
          </cell>
          <cell r="M1167">
            <v>0.3</v>
          </cell>
          <cell r="N1167">
            <v>3.87</v>
          </cell>
          <cell r="O1167">
            <v>0.3</v>
          </cell>
        </row>
        <row r="1168">
          <cell r="I1168">
            <v>3002402</v>
          </cell>
          <cell r="J1168">
            <v>4.17</v>
          </cell>
          <cell r="K1168">
            <v>4.17</v>
          </cell>
          <cell r="L1168">
            <v>0.22</v>
          </cell>
          <cell r="M1168">
            <v>3.87</v>
          </cell>
          <cell r="N1168">
            <v>4.17</v>
          </cell>
          <cell r="O1168">
            <v>4.17</v>
          </cell>
        </row>
        <row r="1169">
          <cell r="I1169">
            <v>3002500</v>
          </cell>
          <cell r="J1169">
            <v>2500</v>
          </cell>
          <cell r="K1169">
            <v>4.17</v>
          </cell>
          <cell r="L1169">
            <v>4.09</v>
          </cell>
          <cell r="M1169">
            <v>0.08</v>
          </cell>
          <cell r="N1169">
            <v>4.09</v>
          </cell>
          <cell r="O1169">
            <v>0.08</v>
          </cell>
        </row>
        <row r="1170">
          <cell r="I1170">
            <v>3002501</v>
          </cell>
          <cell r="J1170">
            <v>4.41</v>
          </cell>
          <cell r="K1170">
            <v>4.41</v>
          </cell>
          <cell r="L1170">
            <v>0.22</v>
          </cell>
          <cell r="M1170">
            <v>0.3</v>
          </cell>
          <cell r="N1170">
            <v>4.1100000000000003</v>
          </cell>
          <cell r="O1170">
            <v>0.3</v>
          </cell>
        </row>
        <row r="1171">
          <cell r="I1171">
            <v>3002502</v>
          </cell>
          <cell r="J1171">
            <v>4.41</v>
          </cell>
          <cell r="K1171">
            <v>4.41</v>
          </cell>
          <cell r="L1171">
            <v>0.22</v>
          </cell>
          <cell r="M1171">
            <v>4.1100000000000003</v>
          </cell>
          <cell r="N1171">
            <v>4.41</v>
          </cell>
          <cell r="O1171">
            <v>4.41</v>
          </cell>
        </row>
        <row r="1172">
          <cell r="I1172">
            <v>3002600</v>
          </cell>
          <cell r="J1172">
            <v>2600</v>
          </cell>
          <cell r="K1172">
            <v>4.41</v>
          </cell>
          <cell r="L1172">
            <v>4.33</v>
          </cell>
          <cell r="M1172">
            <v>0.08</v>
          </cell>
          <cell r="N1172">
            <v>4.33</v>
          </cell>
          <cell r="O1172">
            <v>0.08</v>
          </cell>
        </row>
        <row r="1173">
          <cell r="I1173">
            <v>3002601</v>
          </cell>
          <cell r="J1173">
            <v>4.67</v>
          </cell>
          <cell r="K1173">
            <v>4.67</v>
          </cell>
          <cell r="L1173">
            <v>0.22</v>
          </cell>
          <cell r="M1173">
            <v>0.3</v>
          </cell>
          <cell r="N1173">
            <v>4.37</v>
          </cell>
          <cell r="O1173">
            <v>0.3</v>
          </cell>
        </row>
        <row r="1174">
          <cell r="I1174">
            <v>3002602</v>
          </cell>
          <cell r="J1174">
            <v>4.67</v>
          </cell>
          <cell r="K1174">
            <v>4.67</v>
          </cell>
          <cell r="L1174">
            <v>0.22</v>
          </cell>
          <cell r="M1174">
            <v>4.37</v>
          </cell>
          <cell r="N1174">
            <v>4.67</v>
          </cell>
          <cell r="O1174">
            <v>4.67</v>
          </cell>
        </row>
        <row r="1175">
          <cell r="I1175">
            <v>3002700</v>
          </cell>
          <cell r="J1175">
            <v>2700</v>
          </cell>
          <cell r="K1175">
            <v>4.67</v>
          </cell>
          <cell r="L1175">
            <v>4.59</v>
          </cell>
          <cell r="M1175">
            <v>0.08</v>
          </cell>
          <cell r="N1175">
            <v>4.59</v>
          </cell>
          <cell r="O1175">
            <v>0.08</v>
          </cell>
        </row>
        <row r="1176">
          <cell r="I1176">
            <v>3002701</v>
          </cell>
          <cell r="J1176">
            <v>4.92</v>
          </cell>
          <cell r="K1176">
            <v>4.92</v>
          </cell>
          <cell r="L1176">
            <v>0.22</v>
          </cell>
          <cell r="M1176">
            <v>0.3</v>
          </cell>
          <cell r="N1176">
            <v>4.62</v>
          </cell>
          <cell r="O1176">
            <v>0.3</v>
          </cell>
        </row>
        <row r="1177">
          <cell r="I1177">
            <v>3002702</v>
          </cell>
          <cell r="J1177">
            <v>4.92</v>
          </cell>
          <cell r="K1177">
            <v>4.92</v>
          </cell>
          <cell r="L1177">
            <v>0.22</v>
          </cell>
          <cell r="M1177">
            <v>4.62</v>
          </cell>
          <cell r="N1177">
            <v>4.92</v>
          </cell>
          <cell r="O1177">
            <v>4.92</v>
          </cell>
        </row>
        <row r="1178">
          <cell r="I1178">
            <v>3002800</v>
          </cell>
          <cell r="J1178">
            <v>2800</v>
          </cell>
          <cell r="K1178">
            <v>4.92</v>
          </cell>
          <cell r="L1178">
            <v>4.84</v>
          </cell>
          <cell r="M1178">
            <v>0.08</v>
          </cell>
          <cell r="N1178">
            <v>4.84</v>
          </cell>
          <cell r="O1178">
            <v>0.08</v>
          </cell>
        </row>
        <row r="1179">
          <cell r="I1179">
            <v>3002801</v>
          </cell>
          <cell r="J1179">
            <v>5.19</v>
          </cell>
          <cell r="K1179">
            <v>5.19</v>
          </cell>
          <cell r="L1179">
            <v>0.22</v>
          </cell>
          <cell r="M1179">
            <v>0.3</v>
          </cell>
          <cell r="N1179">
            <v>4.8899999999999997</v>
          </cell>
          <cell r="O1179">
            <v>0.3</v>
          </cell>
        </row>
        <row r="1180">
          <cell r="I1180">
            <v>3002802</v>
          </cell>
          <cell r="J1180">
            <v>5.19</v>
          </cell>
          <cell r="K1180">
            <v>5.19</v>
          </cell>
          <cell r="L1180">
            <v>0.22</v>
          </cell>
          <cell r="M1180">
            <v>4.8899999999999997</v>
          </cell>
          <cell r="N1180">
            <v>5.19</v>
          </cell>
          <cell r="O1180">
            <v>5.19</v>
          </cell>
        </row>
        <row r="1181">
          <cell r="I1181">
            <v>3002803</v>
          </cell>
          <cell r="J1181" t="str">
            <v>*********</v>
          </cell>
          <cell r="K1181" t="str">
            <v>*********</v>
          </cell>
          <cell r="L1181" t="str">
            <v>*********</v>
          </cell>
          <cell r="M1181" t="str">
            <v>*********</v>
          </cell>
          <cell r="N1181" t="str">
            <v>*********</v>
          </cell>
          <cell r="O1181" t="str">
            <v>*********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積算 "/>
      <sheetName val="分電盤"/>
      <sheetName val="集計"/>
      <sheetName val="比較"/>
      <sheetName val="ﾃﾞｰﾀ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D3">
            <v>3</v>
          </cell>
          <cell r="E3">
            <v>3</v>
          </cell>
        </row>
        <row r="4">
          <cell r="D4">
            <v>4</v>
          </cell>
          <cell r="E4">
            <v>4</v>
          </cell>
        </row>
        <row r="5">
          <cell r="D5">
            <v>5</v>
          </cell>
          <cell r="E5">
            <v>5</v>
          </cell>
        </row>
        <row r="6">
          <cell r="D6">
            <v>6</v>
          </cell>
          <cell r="E6">
            <v>6</v>
          </cell>
        </row>
        <row r="7">
          <cell r="D7">
            <v>7</v>
          </cell>
          <cell r="E7">
            <v>7</v>
          </cell>
        </row>
        <row r="8">
          <cell r="D8">
            <v>8.5</v>
          </cell>
          <cell r="E8">
            <v>8</v>
          </cell>
        </row>
        <row r="9">
          <cell r="D9">
            <v>10</v>
          </cell>
          <cell r="E9">
            <v>10</v>
          </cell>
        </row>
        <row r="10">
          <cell r="D10">
            <v>13</v>
          </cell>
          <cell r="E10">
            <v>11</v>
          </cell>
        </row>
        <row r="11">
          <cell r="D11">
            <v>16</v>
          </cell>
          <cell r="E11">
            <v>12</v>
          </cell>
        </row>
        <row r="12">
          <cell r="D12">
            <v>19</v>
          </cell>
          <cell r="E12">
            <v>15</v>
          </cell>
        </row>
        <row r="13">
          <cell r="D13">
            <v>22</v>
          </cell>
          <cell r="E13">
            <v>18</v>
          </cell>
        </row>
        <row r="14">
          <cell r="D14">
            <v>26</v>
          </cell>
          <cell r="E14">
            <v>21</v>
          </cell>
        </row>
        <row r="15">
          <cell r="D15">
            <v>30</v>
          </cell>
          <cell r="E15">
            <v>24</v>
          </cell>
        </row>
        <row r="16">
          <cell r="D16">
            <v>35</v>
          </cell>
          <cell r="E16">
            <v>28</v>
          </cell>
        </row>
        <row r="17">
          <cell r="D17">
            <v>41</v>
          </cell>
          <cell r="E17">
            <v>33</v>
          </cell>
        </row>
        <row r="18">
          <cell r="D18">
            <v>48</v>
          </cell>
          <cell r="E18" t="str">
            <v>手動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金抜表紙"/>
      <sheetName val="概要"/>
      <sheetName val="共通費"/>
      <sheetName val="総括"/>
      <sheetName val="内訳書"/>
      <sheetName val="単価表"/>
      <sheetName val="想定工程表"/>
      <sheetName val="数量計算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 頭"/>
      <sheetName val="内訳書"/>
      <sheetName val="代価表"/>
      <sheetName val="単価表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建築主体"/>
      <sheetName val="15金属製建具"/>
      <sheetName val="書式"/>
      <sheetName val="既存浄化槽"/>
      <sheetName val="総括表（浄化槽）"/>
      <sheetName val="単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E3" t="str">
            <v>ｍ</v>
          </cell>
        </row>
        <row r="4">
          <cell r="E4" t="str">
            <v>㎡</v>
          </cell>
        </row>
        <row r="5">
          <cell r="E5" t="str">
            <v>ｍ3</v>
          </cell>
        </row>
        <row r="6">
          <cell r="E6" t="str">
            <v>〃</v>
          </cell>
        </row>
        <row r="7">
          <cell r="E7" t="str">
            <v>か所</v>
          </cell>
        </row>
        <row r="8">
          <cell r="E8" t="str">
            <v>本</v>
          </cell>
        </row>
        <row r="9">
          <cell r="E9" t="str">
            <v>台</v>
          </cell>
        </row>
        <row r="10">
          <cell r="E10" t="str">
            <v>組</v>
          </cell>
        </row>
        <row r="11">
          <cell r="E11" t="str">
            <v>式</v>
          </cell>
        </row>
        <row r="12">
          <cell r="E12" t="str">
            <v>人</v>
          </cell>
        </row>
        <row r="13">
          <cell r="E13" t="str">
            <v>個</v>
          </cell>
        </row>
        <row r="14">
          <cell r="E14" t="str">
            <v>箇処</v>
          </cell>
        </row>
        <row r="15">
          <cell r="E15" t="str">
            <v>面</v>
          </cell>
        </row>
        <row r="16">
          <cell r="E16" t="str">
            <v>枚</v>
          </cell>
        </row>
        <row r="17">
          <cell r="E17" t="str">
            <v>kg</v>
          </cell>
        </row>
        <row r="18">
          <cell r="E18" t="str">
            <v>Pot</v>
          </cell>
        </row>
        <row r="19">
          <cell r="E19" t="str">
            <v>ｔ</v>
          </cell>
        </row>
        <row r="20">
          <cell r="E20" t="str">
            <v>文字</v>
          </cell>
        </row>
      </sheetData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 頭"/>
      <sheetName val="内訳書"/>
      <sheetName val="代価表"/>
      <sheetName val="単価表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4A91-7D3B-4CC1-B895-B741280E440C}">
  <dimension ref="B2:DG39"/>
  <sheetViews>
    <sheetView showZeros="0" tabSelected="1" view="pageBreakPreview" zoomScaleNormal="100" zoomScaleSheetLayoutView="100" workbookViewId="0">
      <selection activeCell="I35" sqref="I35:X35"/>
    </sheetView>
  </sheetViews>
  <sheetFormatPr defaultRowHeight="13.5" x14ac:dyDescent="0.15"/>
  <cols>
    <col min="1" max="108" width="1.5703125" style="207" customWidth="1"/>
    <col min="109" max="109" width="13.28515625" style="207" bestFit="1" customWidth="1"/>
    <col min="110" max="110" width="1.5703125" style="207" customWidth="1"/>
    <col min="111" max="284" width="9.140625" style="207"/>
    <col min="285" max="285" width="1.5703125" style="207" customWidth="1"/>
    <col min="286" max="290" width="9.140625" style="207"/>
    <col min="291" max="291" width="6.42578125" style="207" customWidth="1"/>
    <col min="292" max="292" width="10.28515625" style="207" customWidth="1"/>
    <col min="293" max="293" width="6.42578125" style="207" customWidth="1"/>
    <col min="294" max="294" width="9.140625" style="207"/>
    <col min="295" max="295" width="6.42578125" style="207" customWidth="1"/>
    <col min="296" max="296" width="9.140625" style="207"/>
    <col min="297" max="297" width="6.42578125" style="207" customWidth="1"/>
    <col min="298" max="298" width="9.140625" style="207"/>
    <col min="299" max="299" width="6.42578125" style="207" customWidth="1"/>
    <col min="300" max="300" width="9.140625" style="207"/>
    <col min="301" max="301" width="6.42578125" style="207" customWidth="1"/>
    <col min="302" max="302" width="9.140625" style="207"/>
    <col min="303" max="303" width="1.28515625" style="207" customWidth="1"/>
    <col min="304" max="540" width="9.140625" style="207"/>
    <col min="541" max="541" width="1.5703125" style="207" customWidth="1"/>
    <col min="542" max="546" width="9.140625" style="207"/>
    <col min="547" max="547" width="6.42578125" style="207" customWidth="1"/>
    <col min="548" max="548" width="10.28515625" style="207" customWidth="1"/>
    <col min="549" max="549" width="6.42578125" style="207" customWidth="1"/>
    <col min="550" max="550" width="9.140625" style="207"/>
    <col min="551" max="551" width="6.42578125" style="207" customWidth="1"/>
    <col min="552" max="552" width="9.140625" style="207"/>
    <col min="553" max="553" width="6.42578125" style="207" customWidth="1"/>
    <col min="554" max="554" width="9.140625" style="207"/>
    <col min="555" max="555" width="6.42578125" style="207" customWidth="1"/>
    <col min="556" max="556" width="9.140625" style="207"/>
    <col min="557" max="557" width="6.42578125" style="207" customWidth="1"/>
    <col min="558" max="558" width="9.140625" style="207"/>
    <col min="559" max="559" width="1.28515625" style="207" customWidth="1"/>
    <col min="560" max="796" width="9.140625" style="207"/>
    <col min="797" max="797" width="1.5703125" style="207" customWidth="1"/>
    <col min="798" max="802" width="9.140625" style="207"/>
    <col min="803" max="803" width="6.42578125" style="207" customWidth="1"/>
    <col min="804" max="804" width="10.28515625" style="207" customWidth="1"/>
    <col min="805" max="805" width="6.42578125" style="207" customWidth="1"/>
    <col min="806" max="806" width="9.140625" style="207"/>
    <col min="807" max="807" width="6.42578125" style="207" customWidth="1"/>
    <col min="808" max="808" width="9.140625" style="207"/>
    <col min="809" max="809" width="6.42578125" style="207" customWidth="1"/>
    <col min="810" max="810" width="9.140625" style="207"/>
    <col min="811" max="811" width="6.42578125" style="207" customWidth="1"/>
    <col min="812" max="812" width="9.140625" style="207"/>
    <col min="813" max="813" width="6.42578125" style="207" customWidth="1"/>
    <col min="814" max="814" width="9.140625" style="207"/>
    <col min="815" max="815" width="1.28515625" style="207" customWidth="1"/>
    <col min="816" max="1052" width="9.140625" style="207"/>
    <col min="1053" max="1053" width="1.5703125" style="207" customWidth="1"/>
    <col min="1054" max="1058" width="9.140625" style="207"/>
    <col min="1059" max="1059" width="6.42578125" style="207" customWidth="1"/>
    <col min="1060" max="1060" width="10.28515625" style="207" customWidth="1"/>
    <col min="1061" max="1061" width="6.42578125" style="207" customWidth="1"/>
    <col min="1062" max="1062" width="9.140625" style="207"/>
    <col min="1063" max="1063" width="6.42578125" style="207" customWidth="1"/>
    <col min="1064" max="1064" width="9.140625" style="207"/>
    <col min="1065" max="1065" width="6.42578125" style="207" customWidth="1"/>
    <col min="1066" max="1066" width="9.140625" style="207"/>
    <col min="1067" max="1067" width="6.42578125" style="207" customWidth="1"/>
    <col min="1068" max="1068" width="9.140625" style="207"/>
    <col min="1069" max="1069" width="6.42578125" style="207" customWidth="1"/>
    <col min="1070" max="1070" width="9.140625" style="207"/>
    <col min="1071" max="1071" width="1.28515625" style="207" customWidth="1"/>
    <col min="1072" max="1308" width="9.140625" style="207"/>
    <col min="1309" max="1309" width="1.5703125" style="207" customWidth="1"/>
    <col min="1310" max="1314" width="9.140625" style="207"/>
    <col min="1315" max="1315" width="6.42578125" style="207" customWidth="1"/>
    <col min="1316" max="1316" width="10.28515625" style="207" customWidth="1"/>
    <col min="1317" max="1317" width="6.42578125" style="207" customWidth="1"/>
    <col min="1318" max="1318" width="9.140625" style="207"/>
    <col min="1319" max="1319" width="6.42578125" style="207" customWidth="1"/>
    <col min="1320" max="1320" width="9.140625" style="207"/>
    <col min="1321" max="1321" width="6.42578125" style="207" customWidth="1"/>
    <col min="1322" max="1322" width="9.140625" style="207"/>
    <col min="1323" max="1323" width="6.42578125" style="207" customWidth="1"/>
    <col min="1324" max="1324" width="9.140625" style="207"/>
    <col min="1325" max="1325" width="6.42578125" style="207" customWidth="1"/>
    <col min="1326" max="1326" width="9.140625" style="207"/>
    <col min="1327" max="1327" width="1.28515625" style="207" customWidth="1"/>
    <col min="1328" max="1564" width="9.140625" style="207"/>
    <col min="1565" max="1565" width="1.5703125" style="207" customWidth="1"/>
    <col min="1566" max="1570" width="9.140625" style="207"/>
    <col min="1571" max="1571" width="6.42578125" style="207" customWidth="1"/>
    <col min="1572" max="1572" width="10.28515625" style="207" customWidth="1"/>
    <col min="1573" max="1573" width="6.42578125" style="207" customWidth="1"/>
    <col min="1574" max="1574" width="9.140625" style="207"/>
    <col min="1575" max="1575" width="6.42578125" style="207" customWidth="1"/>
    <col min="1576" max="1576" width="9.140625" style="207"/>
    <col min="1577" max="1577" width="6.42578125" style="207" customWidth="1"/>
    <col min="1578" max="1578" width="9.140625" style="207"/>
    <col min="1579" max="1579" width="6.42578125" style="207" customWidth="1"/>
    <col min="1580" max="1580" width="9.140625" style="207"/>
    <col min="1581" max="1581" width="6.42578125" style="207" customWidth="1"/>
    <col min="1582" max="1582" width="9.140625" style="207"/>
    <col min="1583" max="1583" width="1.28515625" style="207" customWidth="1"/>
    <col min="1584" max="1820" width="9.140625" style="207"/>
    <col min="1821" max="1821" width="1.5703125" style="207" customWidth="1"/>
    <col min="1822" max="1826" width="9.140625" style="207"/>
    <col min="1827" max="1827" width="6.42578125" style="207" customWidth="1"/>
    <col min="1828" max="1828" width="10.28515625" style="207" customWidth="1"/>
    <col min="1829" max="1829" width="6.42578125" style="207" customWidth="1"/>
    <col min="1830" max="1830" width="9.140625" style="207"/>
    <col min="1831" max="1831" width="6.42578125" style="207" customWidth="1"/>
    <col min="1832" max="1832" width="9.140625" style="207"/>
    <col min="1833" max="1833" width="6.42578125" style="207" customWidth="1"/>
    <col min="1834" max="1834" width="9.140625" style="207"/>
    <col min="1835" max="1835" width="6.42578125" style="207" customWidth="1"/>
    <col min="1836" max="1836" width="9.140625" style="207"/>
    <col min="1837" max="1837" width="6.42578125" style="207" customWidth="1"/>
    <col min="1838" max="1838" width="9.140625" style="207"/>
    <col min="1839" max="1839" width="1.28515625" style="207" customWidth="1"/>
    <col min="1840" max="2076" width="9.140625" style="207"/>
    <col min="2077" max="2077" width="1.5703125" style="207" customWidth="1"/>
    <col min="2078" max="2082" width="9.140625" style="207"/>
    <col min="2083" max="2083" width="6.42578125" style="207" customWidth="1"/>
    <col min="2084" max="2084" width="10.28515625" style="207" customWidth="1"/>
    <col min="2085" max="2085" width="6.42578125" style="207" customWidth="1"/>
    <col min="2086" max="2086" width="9.140625" style="207"/>
    <col min="2087" max="2087" width="6.42578125" style="207" customWidth="1"/>
    <col min="2088" max="2088" width="9.140625" style="207"/>
    <col min="2089" max="2089" width="6.42578125" style="207" customWidth="1"/>
    <col min="2090" max="2090" width="9.140625" style="207"/>
    <col min="2091" max="2091" width="6.42578125" style="207" customWidth="1"/>
    <col min="2092" max="2092" width="9.140625" style="207"/>
    <col min="2093" max="2093" width="6.42578125" style="207" customWidth="1"/>
    <col min="2094" max="2094" width="9.140625" style="207"/>
    <col min="2095" max="2095" width="1.28515625" style="207" customWidth="1"/>
    <col min="2096" max="2332" width="9.140625" style="207"/>
    <col min="2333" max="2333" width="1.5703125" style="207" customWidth="1"/>
    <col min="2334" max="2338" width="9.140625" style="207"/>
    <col min="2339" max="2339" width="6.42578125" style="207" customWidth="1"/>
    <col min="2340" max="2340" width="10.28515625" style="207" customWidth="1"/>
    <col min="2341" max="2341" width="6.42578125" style="207" customWidth="1"/>
    <col min="2342" max="2342" width="9.140625" style="207"/>
    <col min="2343" max="2343" width="6.42578125" style="207" customWidth="1"/>
    <col min="2344" max="2344" width="9.140625" style="207"/>
    <col min="2345" max="2345" width="6.42578125" style="207" customWidth="1"/>
    <col min="2346" max="2346" width="9.140625" style="207"/>
    <col min="2347" max="2347" width="6.42578125" style="207" customWidth="1"/>
    <col min="2348" max="2348" width="9.140625" style="207"/>
    <col min="2349" max="2349" width="6.42578125" style="207" customWidth="1"/>
    <col min="2350" max="2350" width="9.140625" style="207"/>
    <col min="2351" max="2351" width="1.28515625" style="207" customWidth="1"/>
    <col min="2352" max="2588" width="9.140625" style="207"/>
    <col min="2589" max="2589" width="1.5703125" style="207" customWidth="1"/>
    <col min="2590" max="2594" width="9.140625" style="207"/>
    <col min="2595" max="2595" width="6.42578125" style="207" customWidth="1"/>
    <col min="2596" max="2596" width="10.28515625" style="207" customWidth="1"/>
    <col min="2597" max="2597" width="6.42578125" style="207" customWidth="1"/>
    <col min="2598" max="2598" width="9.140625" style="207"/>
    <col min="2599" max="2599" width="6.42578125" style="207" customWidth="1"/>
    <col min="2600" max="2600" width="9.140625" style="207"/>
    <col min="2601" max="2601" width="6.42578125" style="207" customWidth="1"/>
    <col min="2602" max="2602" width="9.140625" style="207"/>
    <col min="2603" max="2603" width="6.42578125" style="207" customWidth="1"/>
    <col min="2604" max="2604" width="9.140625" style="207"/>
    <col min="2605" max="2605" width="6.42578125" style="207" customWidth="1"/>
    <col min="2606" max="2606" width="9.140625" style="207"/>
    <col min="2607" max="2607" width="1.28515625" style="207" customWidth="1"/>
    <col min="2608" max="2844" width="9.140625" style="207"/>
    <col min="2845" max="2845" width="1.5703125" style="207" customWidth="1"/>
    <col min="2846" max="2850" width="9.140625" style="207"/>
    <col min="2851" max="2851" width="6.42578125" style="207" customWidth="1"/>
    <col min="2852" max="2852" width="10.28515625" style="207" customWidth="1"/>
    <col min="2853" max="2853" width="6.42578125" style="207" customWidth="1"/>
    <col min="2854" max="2854" width="9.140625" style="207"/>
    <col min="2855" max="2855" width="6.42578125" style="207" customWidth="1"/>
    <col min="2856" max="2856" width="9.140625" style="207"/>
    <col min="2857" max="2857" width="6.42578125" style="207" customWidth="1"/>
    <col min="2858" max="2858" width="9.140625" style="207"/>
    <col min="2859" max="2859" width="6.42578125" style="207" customWidth="1"/>
    <col min="2860" max="2860" width="9.140625" style="207"/>
    <col min="2861" max="2861" width="6.42578125" style="207" customWidth="1"/>
    <col min="2862" max="2862" width="9.140625" style="207"/>
    <col min="2863" max="2863" width="1.28515625" style="207" customWidth="1"/>
    <col min="2864" max="3100" width="9.140625" style="207"/>
    <col min="3101" max="3101" width="1.5703125" style="207" customWidth="1"/>
    <col min="3102" max="3106" width="9.140625" style="207"/>
    <col min="3107" max="3107" width="6.42578125" style="207" customWidth="1"/>
    <col min="3108" max="3108" width="10.28515625" style="207" customWidth="1"/>
    <col min="3109" max="3109" width="6.42578125" style="207" customWidth="1"/>
    <col min="3110" max="3110" width="9.140625" style="207"/>
    <col min="3111" max="3111" width="6.42578125" style="207" customWidth="1"/>
    <col min="3112" max="3112" width="9.140625" style="207"/>
    <col min="3113" max="3113" width="6.42578125" style="207" customWidth="1"/>
    <col min="3114" max="3114" width="9.140625" style="207"/>
    <col min="3115" max="3115" width="6.42578125" style="207" customWidth="1"/>
    <col min="3116" max="3116" width="9.140625" style="207"/>
    <col min="3117" max="3117" width="6.42578125" style="207" customWidth="1"/>
    <col min="3118" max="3118" width="9.140625" style="207"/>
    <col min="3119" max="3119" width="1.28515625" style="207" customWidth="1"/>
    <col min="3120" max="3356" width="9.140625" style="207"/>
    <col min="3357" max="3357" width="1.5703125" style="207" customWidth="1"/>
    <col min="3358" max="3362" width="9.140625" style="207"/>
    <col min="3363" max="3363" width="6.42578125" style="207" customWidth="1"/>
    <col min="3364" max="3364" width="10.28515625" style="207" customWidth="1"/>
    <col min="3365" max="3365" width="6.42578125" style="207" customWidth="1"/>
    <col min="3366" max="3366" width="9.140625" style="207"/>
    <col min="3367" max="3367" width="6.42578125" style="207" customWidth="1"/>
    <col min="3368" max="3368" width="9.140625" style="207"/>
    <col min="3369" max="3369" width="6.42578125" style="207" customWidth="1"/>
    <col min="3370" max="3370" width="9.140625" style="207"/>
    <col min="3371" max="3371" width="6.42578125" style="207" customWidth="1"/>
    <col min="3372" max="3372" width="9.140625" style="207"/>
    <col min="3373" max="3373" width="6.42578125" style="207" customWidth="1"/>
    <col min="3374" max="3374" width="9.140625" style="207"/>
    <col min="3375" max="3375" width="1.28515625" style="207" customWidth="1"/>
    <col min="3376" max="3612" width="9.140625" style="207"/>
    <col min="3613" max="3613" width="1.5703125" style="207" customWidth="1"/>
    <col min="3614" max="3618" width="9.140625" style="207"/>
    <col min="3619" max="3619" width="6.42578125" style="207" customWidth="1"/>
    <col min="3620" max="3620" width="10.28515625" style="207" customWidth="1"/>
    <col min="3621" max="3621" width="6.42578125" style="207" customWidth="1"/>
    <col min="3622" max="3622" width="9.140625" style="207"/>
    <col min="3623" max="3623" width="6.42578125" style="207" customWidth="1"/>
    <col min="3624" max="3624" width="9.140625" style="207"/>
    <col min="3625" max="3625" width="6.42578125" style="207" customWidth="1"/>
    <col min="3626" max="3626" width="9.140625" style="207"/>
    <col min="3627" max="3627" width="6.42578125" style="207" customWidth="1"/>
    <col min="3628" max="3628" width="9.140625" style="207"/>
    <col min="3629" max="3629" width="6.42578125" style="207" customWidth="1"/>
    <col min="3630" max="3630" width="9.140625" style="207"/>
    <col min="3631" max="3631" width="1.28515625" style="207" customWidth="1"/>
    <col min="3632" max="3868" width="9.140625" style="207"/>
    <col min="3869" max="3869" width="1.5703125" style="207" customWidth="1"/>
    <col min="3870" max="3874" width="9.140625" style="207"/>
    <col min="3875" max="3875" width="6.42578125" style="207" customWidth="1"/>
    <col min="3876" max="3876" width="10.28515625" style="207" customWidth="1"/>
    <col min="3877" max="3877" width="6.42578125" style="207" customWidth="1"/>
    <col min="3878" max="3878" width="9.140625" style="207"/>
    <col min="3879" max="3879" width="6.42578125" style="207" customWidth="1"/>
    <col min="3880" max="3880" width="9.140625" style="207"/>
    <col min="3881" max="3881" width="6.42578125" style="207" customWidth="1"/>
    <col min="3882" max="3882" width="9.140625" style="207"/>
    <col min="3883" max="3883" width="6.42578125" style="207" customWidth="1"/>
    <col min="3884" max="3884" width="9.140625" style="207"/>
    <col min="3885" max="3885" width="6.42578125" style="207" customWidth="1"/>
    <col min="3886" max="3886" width="9.140625" style="207"/>
    <col min="3887" max="3887" width="1.28515625" style="207" customWidth="1"/>
    <col min="3888" max="4124" width="9.140625" style="207"/>
    <col min="4125" max="4125" width="1.5703125" style="207" customWidth="1"/>
    <col min="4126" max="4130" width="9.140625" style="207"/>
    <col min="4131" max="4131" width="6.42578125" style="207" customWidth="1"/>
    <col min="4132" max="4132" width="10.28515625" style="207" customWidth="1"/>
    <col min="4133" max="4133" width="6.42578125" style="207" customWidth="1"/>
    <col min="4134" max="4134" width="9.140625" style="207"/>
    <col min="4135" max="4135" width="6.42578125" style="207" customWidth="1"/>
    <col min="4136" max="4136" width="9.140625" style="207"/>
    <col min="4137" max="4137" width="6.42578125" style="207" customWidth="1"/>
    <col min="4138" max="4138" width="9.140625" style="207"/>
    <col min="4139" max="4139" width="6.42578125" style="207" customWidth="1"/>
    <col min="4140" max="4140" width="9.140625" style="207"/>
    <col min="4141" max="4141" width="6.42578125" style="207" customWidth="1"/>
    <col min="4142" max="4142" width="9.140625" style="207"/>
    <col min="4143" max="4143" width="1.28515625" style="207" customWidth="1"/>
    <col min="4144" max="4380" width="9.140625" style="207"/>
    <col min="4381" max="4381" width="1.5703125" style="207" customWidth="1"/>
    <col min="4382" max="4386" width="9.140625" style="207"/>
    <col min="4387" max="4387" width="6.42578125" style="207" customWidth="1"/>
    <col min="4388" max="4388" width="10.28515625" style="207" customWidth="1"/>
    <col min="4389" max="4389" width="6.42578125" style="207" customWidth="1"/>
    <col min="4390" max="4390" width="9.140625" style="207"/>
    <col min="4391" max="4391" width="6.42578125" style="207" customWidth="1"/>
    <col min="4392" max="4392" width="9.140625" style="207"/>
    <col min="4393" max="4393" width="6.42578125" style="207" customWidth="1"/>
    <col min="4394" max="4394" width="9.140625" style="207"/>
    <col min="4395" max="4395" width="6.42578125" style="207" customWidth="1"/>
    <col min="4396" max="4396" width="9.140625" style="207"/>
    <col min="4397" max="4397" width="6.42578125" style="207" customWidth="1"/>
    <col min="4398" max="4398" width="9.140625" style="207"/>
    <col min="4399" max="4399" width="1.28515625" style="207" customWidth="1"/>
    <col min="4400" max="4636" width="9.140625" style="207"/>
    <col min="4637" max="4637" width="1.5703125" style="207" customWidth="1"/>
    <col min="4638" max="4642" width="9.140625" style="207"/>
    <col min="4643" max="4643" width="6.42578125" style="207" customWidth="1"/>
    <col min="4644" max="4644" width="10.28515625" style="207" customWidth="1"/>
    <col min="4645" max="4645" width="6.42578125" style="207" customWidth="1"/>
    <col min="4646" max="4646" width="9.140625" style="207"/>
    <col min="4647" max="4647" width="6.42578125" style="207" customWidth="1"/>
    <col min="4648" max="4648" width="9.140625" style="207"/>
    <col min="4649" max="4649" width="6.42578125" style="207" customWidth="1"/>
    <col min="4650" max="4650" width="9.140625" style="207"/>
    <col min="4651" max="4651" width="6.42578125" style="207" customWidth="1"/>
    <col min="4652" max="4652" width="9.140625" style="207"/>
    <col min="4653" max="4653" width="6.42578125" style="207" customWidth="1"/>
    <col min="4654" max="4654" width="9.140625" style="207"/>
    <col min="4655" max="4655" width="1.28515625" style="207" customWidth="1"/>
    <col min="4656" max="4892" width="9.140625" style="207"/>
    <col min="4893" max="4893" width="1.5703125" style="207" customWidth="1"/>
    <col min="4894" max="4898" width="9.140625" style="207"/>
    <col min="4899" max="4899" width="6.42578125" style="207" customWidth="1"/>
    <col min="4900" max="4900" width="10.28515625" style="207" customWidth="1"/>
    <col min="4901" max="4901" width="6.42578125" style="207" customWidth="1"/>
    <col min="4902" max="4902" width="9.140625" style="207"/>
    <col min="4903" max="4903" width="6.42578125" style="207" customWidth="1"/>
    <col min="4904" max="4904" width="9.140625" style="207"/>
    <col min="4905" max="4905" width="6.42578125" style="207" customWidth="1"/>
    <col min="4906" max="4906" width="9.140625" style="207"/>
    <col min="4907" max="4907" width="6.42578125" style="207" customWidth="1"/>
    <col min="4908" max="4908" width="9.140625" style="207"/>
    <col min="4909" max="4909" width="6.42578125" style="207" customWidth="1"/>
    <col min="4910" max="4910" width="9.140625" style="207"/>
    <col min="4911" max="4911" width="1.28515625" style="207" customWidth="1"/>
    <col min="4912" max="5148" width="9.140625" style="207"/>
    <col min="5149" max="5149" width="1.5703125" style="207" customWidth="1"/>
    <col min="5150" max="5154" width="9.140625" style="207"/>
    <col min="5155" max="5155" width="6.42578125" style="207" customWidth="1"/>
    <col min="5156" max="5156" width="10.28515625" style="207" customWidth="1"/>
    <col min="5157" max="5157" width="6.42578125" style="207" customWidth="1"/>
    <col min="5158" max="5158" width="9.140625" style="207"/>
    <col min="5159" max="5159" width="6.42578125" style="207" customWidth="1"/>
    <col min="5160" max="5160" width="9.140625" style="207"/>
    <col min="5161" max="5161" width="6.42578125" style="207" customWidth="1"/>
    <col min="5162" max="5162" width="9.140625" style="207"/>
    <col min="5163" max="5163" width="6.42578125" style="207" customWidth="1"/>
    <col min="5164" max="5164" width="9.140625" style="207"/>
    <col min="5165" max="5165" width="6.42578125" style="207" customWidth="1"/>
    <col min="5166" max="5166" width="9.140625" style="207"/>
    <col min="5167" max="5167" width="1.28515625" style="207" customWidth="1"/>
    <col min="5168" max="5404" width="9.140625" style="207"/>
    <col min="5405" max="5405" width="1.5703125" style="207" customWidth="1"/>
    <col min="5406" max="5410" width="9.140625" style="207"/>
    <col min="5411" max="5411" width="6.42578125" style="207" customWidth="1"/>
    <col min="5412" max="5412" width="10.28515625" style="207" customWidth="1"/>
    <col min="5413" max="5413" width="6.42578125" style="207" customWidth="1"/>
    <col min="5414" max="5414" width="9.140625" style="207"/>
    <col min="5415" max="5415" width="6.42578125" style="207" customWidth="1"/>
    <col min="5416" max="5416" width="9.140625" style="207"/>
    <col min="5417" max="5417" width="6.42578125" style="207" customWidth="1"/>
    <col min="5418" max="5418" width="9.140625" style="207"/>
    <col min="5419" max="5419" width="6.42578125" style="207" customWidth="1"/>
    <col min="5420" max="5420" width="9.140625" style="207"/>
    <col min="5421" max="5421" width="6.42578125" style="207" customWidth="1"/>
    <col min="5422" max="5422" width="9.140625" style="207"/>
    <col min="5423" max="5423" width="1.28515625" style="207" customWidth="1"/>
    <col min="5424" max="5660" width="9.140625" style="207"/>
    <col min="5661" max="5661" width="1.5703125" style="207" customWidth="1"/>
    <col min="5662" max="5666" width="9.140625" style="207"/>
    <col min="5667" max="5667" width="6.42578125" style="207" customWidth="1"/>
    <col min="5668" max="5668" width="10.28515625" style="207" customWidth="1"/>
    <col min="5669" max="5669" width="6.42578125" style="207" customWidth="1"/>
    <col min="5670" max="5670" width="9.140625" style="207"/>
    <col min="5671" max="5671" width="6.42578125" style="207" customWidth="1"/>
    <col min="5672" max="5672" width="9.140625" style="207"/>
    <col min="5673" max="5673" width="6.42578125" style="207" customWidth="1"/>
    <col min="5674" max="5674" width="9.140625" style="207"/>
    <col min="5675" max="5675" width="6.42578125" style="207" customWidth="1"/>
    <col min="5676" max="5676" width="9.140625" style="207"/>
    <col min="5677" max="5677" width="6.42578125" style="207" customWidth="1"/>
    <col min="5678" max="5678" width="9.140625" style="207"/>
    <col min="5679" max="5679" width="1.28515625" style="207" customWidth="1"/>
    <col min="5680" max="5916" width="9.140625" style="207"/>
    <col min="5917" max="5917" width="1.5703125" style="207" customWidth="1"/>
    <col min="5918" max="5922" width="9.140625" style="207"/>
    <col min="5923" max="5923" width="6.42578125" style="207" customWidth="1"/>
    <col min="5924" max="5924" width="10.28515625" style="207" customWidth="1"/>
    <col min="5925" max="5925" width="6.42578125" style="207" customWidth="1"/>
    <col min="5926" max="5926" width="9.140625" style="207"/>
    <col min="5927" max="5927" width="6.42578125" style="207" customWidth="1"/>
    <col min="5928" max="5928" width="9.140625" style="207"/>
    <col min="5929" max="5929" width="6.42578125" style="207" customWidth="1"/>
    <col min="5930" max="5930" width="9.140625" style="207"/>
    <col min="5931" max="5931" width="6.42578125" style="207" customWidth="1"/>
    <col min="5932" max="5932" width="9.140625" style="207"/>
    <col min="5933" max="5933" width="6.42578125" style="207" customWidth="1"/>
    <col min="5934" max="5934" width="9.140625" style="207"/>
    <col min="5935" max="5935" width="1.28515625" style="207" customWidth="1"/>
    <col min="5936" max="6172" width="9.140625" style="207"/>
    <col min="6173" max="6173" width="1.5703125" style="207" customWidth="1"/>
    <col min="6174" max="6178" width="9.140625" style="207"/>
    <col min="6179" max="6179" width="6.42578125" style="207" customWidth="1"/>
    <col min="6180" max="6180" width="10.28515625" style="207" customWidth="1"/>
    <col min="6181" max="6181" width="6.42578125" style="207" customWidth="1"/>
    <col min="6182" max="6182" width="9.140625" style="207"/>
    <col min="6183" max="6183" width="6.42578125" style="207" customWidth="1"/>
    <col min="6184" max="6184" width="9.140625" style="207"/>
    <col min="6185" max="6185" width="6.42578125" style="207" customWidth="1"/>
    <col min="6186" max="6186" width="9.140625" style="207"/>
    <col min="6187" max="6187" width="6.42578125" style="207" customWidth="1"/>
    <col min="6188" max="6188" width="9.140625" style="207"/>
    <col min="6189" max="6189" width="6.42578125" style="207" customWidth="1"/>
    <col min="6190" max="6190" width="9.140625" style="207"/>
    <col min="6191" max="6191" width="1.28515625" style="207" customWidth="1"/>
    <col min="6192" max="6428" width="9.140625" style="207"/>
    <col min="6429" max="6429" width="1.5703125" style="207" customWidth="1"/>
    <col min="6430" max="6434" width="9.140625" style="207"/>
    <col min="6435" max="6435" width="6.42578125" style="207" customWidth="1"/>
    <col min="6436" max="6436" width="10.28515625" style="207" customWidth="1"/>
    <col min="6437" max="6437" width="6.42578125" style="207" customWidth="1"/>
    <col min="6438" max="6438" width="9.140625" style="207"/>
    <col min="6439" max="6439" width="6.42578125" style="207" customWidth="1"/>
    <col min="6440" max="6440" width="9.140625" style="207"/>
    <col min="6441" max="6441" width="6.42578125" style="207" customWidth="1"/>
    <col min="6442" max="6442" width="9.140625" style="207"/>
    <col min="6443" max="6443" width="6.42578125" style="207" customWidth="1"/>
    <col min="6444" max="6444" width="9.140625" style="207"/>
    <col min="6445" max="6445" width="6.42578125" style="207" customWidth="1"/>
    <col min="6446" max="6446" width="9.140625" style="207"/>
    <col min="6447" max="6447" width="1.28515625" style="207" customWidth="1"/>
    <col min="6448" max="6684" width="9.140625" style="207"/>
    <col min="6685" max="6685" width="1.5703125" style="207" customWidth="1"/>
    <col min="6686" max="6690" width="9.140625" style="207"/>
    <col min="6691" max="6691" width="6.42578125" style="207" customWidth="1"/>
    <col min="6692" max="6692" width="10.28515625" style="207" customWidth="1"/>
    <col min="6693" max="6693" width="6.42578125" style="207" customWidth="1"/>
    <col min="6694" max="6694" width="9.140625" style="207"/>
    <col min="6695" max="6695" width="6.42578125" style="207" customWidth="1"/>
    <col min="6696" max="6696" width="9.140625" style="207"/>
    <col min="6697" max="6697" width="6.42578125" style="207" customWidth="1"/>
    <col min="6698" max="6698" width="9.140625" style="207"/>
    <col min="6699" max="6699" width="6.42578125" style="207" customWidth="1"/>
    <col min="6700" max="6700" width="9.140625" style="207"/>
    <col min="6701" max="6701" width="6.42578125" style="207" customWidth="1"/>
    <col min="6702" max="6702" width="9.140625" style="207"/>
    <col min="6703" max="6703" width="1.28515625" style="207" customWidth="1"/>
    <col min="6704" max="6940" width="9.140625" style="207"/>
    <col min="6941" max="6941" width="1.5703125" style="207" customWidth="1"/>
    <col min="6942" max="6946" width="9.140625" style="207"/>
    <col min="6947" max="6947" width="6.42578125" style="207" customWidth="1"/>
    <col min="6948" max="6948" width="10.28515625" style="207" customWidth="1"/>
    <col min="6949" max="6949" width="6.42578125" style="207" customWidth="1"/>
    <col min="6950" max="6950" width="9.140625" style="207"/>
    <col min="6951" max="6951" width="6.42578125" style="207" customWidth="1"/>
    <col min="6952" max="6952" width="9.140625" style="207"/>
    <col min="6953" max="6953" width="6.42578125" style="207" customWidth="1"/>
    <col min="6954" max="6954" width="9.140625" style="207"/>
    <col min="6955" max="6955" width="6.42578125" style="207" customWidth="1"/>
    <col min="6956" max="6956" width="9.140625" style="207"/>
    <col min="6957" max="6957" width="6.42578125" style="207" customWidth="1"/>
    <col min="6958" max="6958" width="9.140625" style="207"/>
    <col min="6959" max="6959" width="1.28515625" style="207" customWidth="1"/>
    <col min="6960" max="7196" width="9.140625" style="207"/>
    <col min="7197" max="7197" width="1.5703125" style="207" customWidth="1"/>
    <col min="7198" max="7202" width="9.140625" style="207"/>
    <col min="7203" max="7203" width="6.42578125" style="207" customWidth="1"/>
    <col min="7204" max="7204" width="10.28515625" style="207" customWidth="1"/>
    <col min="7205" max="7205" width="6.42578125" style="207" customWidth="1"/>
    <col min="7206" max="7206" width="9.140625" style="207"/>
    <col min="7207" max="7207" width="6.42578125" style="207" customWidth="1"/>
    <col min="7208" max="7208" width="9.140625" style="207"/>
    <col min="7209" max="7209" width="6.42578125" style="207" customWidth="1"/>
    <col min="7210" max="7210" width="9.140625" style="207"/>
    <col min="7211" max="7211" width="6.42578125" style="207" customWidth="1"/>
    <col min="7212" max="7212" width="9.140625" style="207"/>
    <col min="7213" max="7213" width="6.42578125" style="207" customWidth="1"/>
    <col min="7214" max="7214" width="9.140625" style="207"/>
    <col min="7215" max="7215" width="1.28515625" style="207" customWidth="1"/>
    <col min="7216" max="7452" width="9.140625" style="207"/>
    <col min="7453" max="7453" width="1.5703125" style="207" customWidth="1"/>
    <col min="7454" max="7458" width="9.140625" style="207"/>
    <col min="7459" max="7459" width="6.42578125" style="207" customWidth="1"/>
    <col min="7460" max="7460" width="10.28515625" style="207" customWidth="1"/>
    <col min="7461" max="7461" width="6.42578125" style="207" customWidth="1"/>
    <col min="7462" max="7462" width="9.140625" style="207"/>
    <col min="7463" max="7463" width="6.42578125" style="207" customWidth="1"/>
    <col min="7464" max="7464" width="9.140625" style="207"/>
    <col min="7465" max="7465" width="6.42578125" style="207" customWidth="1"/>
    <col min="7466" max="7466" width="9.140625" style="207"/>
    <col min="7467" max="7467" width="6.42578125" style="207" customWidth="1"/>
    <col min="7468" max="7468" width="9.140625" style="207"/>
    <col min="7469" max="7469" width="6.42578125" style="207" customWidth="1"/>
    <col min="7470" max="7470" width="9.140625" style="207"/>
    <col min="7471" max="7471" width="1.28515625" style="207" customWidth="1"/>
    <col min="7472" max="7708" width="9.140625" style="207"/>
    <col min="7709" max="7709" width="1.5703125" style="207" customWidth="1"/>
    <col min="7710" max="7714" width="9.140625" style="207"/>
    <col min="7715" max="7715" width="6.42578125" style="207" customWidth="1"/>
    <col min="7716" max="7716" width="10.28515625" style="207" customWidth="1"/>
    <col min="7717" max="7717" width="6.42578125" style="207" customWidth="1"/>
    <col min="7718" max="7718" width="9.140625" style="207"/>
    <col min="7719" max="7719" width="6.42578125" style="207" customWidth="1"/>
    <col min="7720" max="7720" width="9.140625" style="207"/>
    <col min="7721" max="7721" width="6.42578125" style="207" customWidth="1"/>
    <col min="7722" max="7722" width="9.140625" style="207"/>
    <col min="7723" max="7723" width="6.42578125" style="207" customWidth="1"/>
    <col min="7724" max="7724" width="9.140625" style="207"/>
    <col min="7725" max="7725" width="6.42578125" style="207" customWidth="1"/>
    <col min="7726" max="7726" width="9.140625" style="207"/>
    <col min="7727" max="7727" width="1.28515625" style="207" customWidth="1"/>
    <col min="7728" max="7964" width="9.140625" style="207"/>
    <col min="7965" max="7965" width="1.5703125" style="207" customWidth="1"/>
    <col min="7966" max="7970" width="9.140625" style="207"/>
    <col min="7971" max="7971" width="6.42578125" style="207" customWidth="1"/>
    <col min="7972" max="7972" width="10.28515625" style="207" customWidth="1"/>
    <col min="7973" max="7973" width="6.42578125" style="207" customWidth="1"/>
    <col min="7974" max="7974" width="9.140625" style="207"/>
    <col min="7975" max="7975" width="6.42578125" style="207" customWidth="1"/>
    <col min="7976" max="7976" width="9.140625" style="207"/>
    <col min="7977" max="7977" width="6.42578125" style="207" customWidth="1"/>
    <col min="7978" max="7978" width="9.140625" style="207"/>
    <col min="7979" max="7979" width="6.42578125" style="207" customWidth="1"/>
    <col min="7980" max="7980" width="9.140625" style="207"/>
    <col min="7981" max="7981" width="6.42578125" style="207" customWidth="1"/>
    <col min="7982" max="7982" width="9.140625" style="207"/>
    <col min="7983" max="7983" width="1.28515625" style="207" customWidth="1"/>
    <col min="7984" max="8220" width="9.140625" style="207"/>
    <col min="8221" max="8221" width="1.5703125" style="207" customWidth="1"/>
    <col min="8222" max="8226" width="9.140625" style="207"/>
    <col min="8227" max="8227" width="6.42578125" style="207" customWidth="1"/>
    <col min="8228" max="8228" width="10.28515625" style="207" customWidth="1"/>
    <col min="8229" max="8229" width="6.42578125" style="207" customWidth="1"/>
    <col min="8230" max="8230" width="9.140625" style="207"/>
    <col min="8231" max="8231" width="6.42578125" style="207" customWidth="1"/>
    <col min="8232" max="8232" width="9.140625" style="207"/>
    <col min="8233" max="8233" width="6.42578125" style="207" customWidth="1"/>
    <col min="8234" max="8234" width="9.140625" style="207"/>
    <col min="8235" max="8235" width="6.42578125" style="207" customWidth="1"/>
    <col min="8236" max="8236" width="9.140625" style="207"/>
    <col min="8237" max="8237" width="6.42578125" style="207" customWidth="1"/>
    <col min="8238" max="8238" width="9.140625" style="207"/>
    <col min="8239" max="8239" width="1.28515625" style="207" customWidth="1"/>
    <col min="8240" max="8476" width="9.140625" style="207"/>
    <col min="8477" max="8477" width="1.5703125" style="207" customWidth="1"/>
    <col min="8478" max="8482" width="9.140625" style="207"/>
    <col min="8483" max="8483" width="6.42578125" style="207" customWidth="1"/>
    <col min="8484" max="8484" width="10.28515625" style="207" customWidth="1"/>
    <col min="8485" max="8485" width="6.42578125" style="207" customWidth="1"/>
    <col min="8486" max="8486" width="9.140625" style="207"/>
    <col min="8487" max="8487" width="6.42578125" style="207" customWidth="1"/>
    <col min="8488" max="8488" width="9.140625" style="207"/>
    <col min="8489" max="8489" width="6.42578125" style="207" customWidth="1"/>
    <col min="8490" max="8490" width="9.140625" style="207"/>
    <col min="8491" max="8491" width="6.42578125" style="207" customWidth="1"/>
    <col min="8492" max="8492" width="9.140625" style="207"/>
    <col min="8493" max="8493" width="6.42578125" style="207" customWidth="1"/>
    <col min="8494" max="8494" width="9.140625" style="207"/>
    <col min="8495" max="8495" width="1.28515625" style="207" customWidth="1"/>
    <col min="8496" max="8732" width="9.140625" style="207"/>
    <col min="8733" max="8733" width="1.5703125" style="207" customWidth="1"/>
    <col min="8734" max="8738" width="9.140625" style="207"/>
    <col min="8739" max="8739" width="6.42578125" style="207" customWidth="1"/>
    <col min="8740" max="8740" width="10.28515625" style="207" customWidth="1"/>
    <col min="8741" max="8741" width="6.42578125" style="207" customWidth="1"/>
    <col min="8742" max="8742" width="9.140625" style="207"/>
    <col min="8743" max="8743" width="6.42578125" style="207" customWidth="1"/>
    <col min="8744" max="8744" width="9.140625" style="207"/>
    <col min="8745" max="8745" width="6.42578125" style="207" customWidth="1"/>
    <col min="8746" max="8746" width="9.140625" style="207"/>
    <col min="8747" max="8747" width="6.42578125" style="207" customWidth="1"/>
    <col min="8748" max="8748" width="9.140625" style="207"/>
    <col min="8749" max="8749" width="6.42578125" style="207" customWidth="1"/>
    <col min="8750" max="8750" width="9.140625" style="207"/>
    <col min="8751" max="8751" width="1.28515625" style="207" customWidth="1"/>
    <col min="8752" max="8988" width="9.140625" style="207"/>
    <col min="8989" max="8989" width="1.5703125" style="207" customWidth="1"/>
    <col min="8990" max="8994" width="9.140625" style="207"/>
    <col min="8995" max="8995" width="6.42578125" style="207" customWidth="1"/>
    <col min="8996" max="8996" width="10.28515625" style="207" customWidth="1"/>
    <col min="8997" max="8997" width="6.42578125" style="207" customWidth="1"/>
    <col min="8998" max="8998" width="9.140625" style="207"/>
    <col min="8999" max="8999" width="6.42578125" style="207" customWidth="1"/>
    <col min="9000" max="9000" width="9.140625" style="207"/>
    <col min="9001" max="9001" width="6.42578125" style="207" customWidth="1"/>
    <col min="9002" max="9002" width="9.140625" style="207"/>
    <col min="9003" max="9003" width="6.42578125" style="207" customWidth="1"/>
    <col min="9004" max="9004" width="9.140625" style="207"/>
    <col min="9005" max="9005" width="6.42578125" style="207" customWidth="1"/>
    <col min="9006" max="9006" width="9.140625" style="207"/>
    <col min="9007" max="9007" width="1.28515625" style="207" customWidth="1"/>
    <col min="9008" max="9244" width="9.140625" style="207"/>
    <col min="9245" max="9245" width="1.5703125" style="207" customWidth="1"/>
    <col min="9246" max="9250" width="9.140625" style="207"/>
    <col min="9251" max="9251" width="6.42578125" style="207" customWidth="1"/>
    <col min="9252" max="9252" width="10.28515625" style="207" customWidth="1"/>
    <col min="9253" max="9253" width="6.42578125" style="207" customWidth="1"/>
    <col min="9254" max="9254" width="9.140625" style="207"/>
    <col min="9255" max="9255" width="6.42578125" style="207" customWidth="1"/>
    <col min="9256" max="9256" width="9.140625" style="207"/>
    <col min="9257" max="9257" width="6.42578125" style="207" customWidth="1"/>
    <col min="9258" max="9258" width="9.140625" style="207"/>
    <col min="9259" max="9259" width="6.42578125" style="207" customWidth="1"/>
    <col min="9260" max="9260" width="9.140625" style="207"/>
    <col min="9261" max="9261" width="6.42578125" style="207" customWidth="1"/>
    <col min="9262" max="9262" width="9.140625" style="207"/>
    <col min="9263" max="9263" width="1.28515625" style="207" customWidth="1"/>
    <col min="9264" max="9500" width="9.140625" style="207"/>
    <col min="9501" max="9501" width="1.5703125" style="207" customWidth="1"/>
    <col min="9502" max="9506" width="9.140625" style="207"/>
    <col min="9507" max="9507" width="6.42578125" style="207" customWidth="1"/>
    <col min="9508" max="9508" width="10.28515625" style="207" customWidth="1"/>
    <col min="9509" max="9509" width="6.42578125" style="207" customWidth="1"/>
    <col min="9510" max="9510" width="9.140625" style="207"/>
    <col min="9511" max="9511" width="6.42578125" style="207" customWidth="1"/>
    <col min="9512" max="9512" width="9.140625" style="207"/>
    <col min="9513" max="9513" width="6.42578125" style="207" customWidth="1"/>
    <col min="9514" max="9514" width="9.140625" style="207"/>
    <col min="9515" max="9515" width="6.42578125" style="207" customWidth="1"/>
    <col min="9516" max="9516" width="9.140625" style="207"/>
    <col min="9517" max="9517" width="6.42578125" style="207" customWidth="1"/>
    <col min="9518" max="9518" width="9.140625" style="207"/>
    <col min="9519" max="9519" width="1.28515625" style="207" customWidth="1"/>
    <col min="9520" max="9756" width="9.140625" style="207"/>
    <col min="9757" max="9757" width="1.5703125" style="207" customWidth="1"/>
    <col min="9758" max="9762" width="9.140625" style="207"/>
    <col min="9763" max="9763" width="6.42578125" style="207" customWidth="1"/>
    <col min="9764" max="9764" width="10.28515625" style="207" customWidth="1"/>
    <col min="9765" max="9765" width="6.42578125" style="207" customWidth="1"/>
    <col min="9766" max="9766" width="9.140625" style="207"/>
    <col min="9767" max="9767" width="6.42578125" style="207" customWidth="1"/>
    <col min="9768" max="9768" width="9.140625" style="207"/>
    <col min="9769" max="9769" width="6.42578125" style="207" customWidth="1"/>
    <col min="9770" max="9770" width="9.140625" style="207"/>
    <col min="9771" max="9771" width="6.42578125" style="207" customWidth="1"/>
    <col min="9772" max="9772" width="9.140625" style="207"/>
    <col min="9773" max="9773" width="6.42578125" style="207" customWidth="1"/>
    <col min="9774" max="9774" width="9.140625" style="207"/>
    <col min="9775" max="9775" width="1.28515625" style="207" customWidth="1"/>
    <col min="9776" max="10012" width="9.140625" style="207"/>
    <col min="10013" max="10013" width="1.5703125" style="207" customWidth="1"/>
    <col min="10014" max="10018" width="9.140625" style="207"/>
    <col min="10019" max="10019" width="6.42578125" style="207" customWidth="1"/>
    <col min="10020" max="10020" width="10.28515625" style="207" customWidth="1"/>
    <col min="10021" max="10021" width="6.42578125" style="207" customWidth="1"/>
    <col min="10022" max="10022" width="9.140625" style="207"/>
    <col min="10023" max="10023" width="6.42578125" style="207" customWidth="1"/>
    <col min="10024" max="10024" width="9.140625" style="207"/>
    <col min="10025" max="10025" width="6.42578125" style="207" customWidth="1"/>
    <col min="10026" max="10026" width="9.140625" style="207"/>
    <col min="10027" max="10027" width="6.42578125" style="207" customWidth="1"/>
    <col min="10028" max="10028" width="9.140625" style="207"/>
    <col min="10029" max="10029" width="6.42578125" style="207" customWidth="1"/>
    <col min="10030" max="10030" width="9.140625" style="207"/>
    <col min="10031" max="10031" width="1.28515625" style="207" customWidth="1"/>
    <col min="10032" max="10268" width="9.140625" style="207"/>
    <col min="10269" max="10269" width="1.5703125" style="207" customWidth="1"/>
    <col min="10270" max="10274" width="9.140625" style="207"/>
    <col min="10275" max="10275" width="6.42578125" style="207" customWidth="1"/>
    <col min="10276" max="10276" width="10.28515625" style="207" customWidth="1"/>
    <col min="10277" max="10277" width="6.42578125" style="207" customWidth="1"/>
    <col min="10278" max="10278" width="9.140625" style="207"/>
    <col min="10279" max="10279" width="6.42578125" style="207" customWidth="1"/>
    <col min="10280" max="10280" width="9.140625" style="207"/>
    <col min="10281" max="10281" width="6.42578125" style="207" customWidth="1"/>
    <col min="10282" max="10282" width="9.140625" style="207"/>
    <col min="10283" max="10283" width="6.42578125" style="207" customWidth="1"/>
    <col min="10284" max="10284" width="9.140625" style="207"/>
    <col min="10285" max="10285" width="6.42578125" style="207" customWidth="1"/>
    <col min="10286" max="10286" width="9.140625" style="207"/>
    <col min="10287" max="10287" width="1.28515625" style="207" customWidth="1"/>
    <col min="10288" max="10524" width="9.140625" style="207"/>
    <col min="10525" max="10525" width="1.5703125" style="207" customWidth="1"/>
    <col min="10526" max="10530" width="9.140625" style="207"/>
    <col min="10531" max="10531" width="6.42578125" style="207" customWidth="1"/>
    <col min="10532" max="10532" width="10.28515625" style="207" customWidth="1"/>
    <col min="10533" max="10533" width="6.42578125" style="207" customWidth="1"/>
    <col min="10534" max="10534" width="9.140625" style="207"/>
    <col min="10535" max="10535" width="6.42578125" style="207" customWidth="1"/>
    <col min="10536" max="10536" width="9.140625" style="207"/>
    <col min="10537" max="10537" width="6.42578125" style="207" customWidth="1"/>
    <col min="10538" max="10538" width="9.140625" style="207"/>
    <col min="10539" max="10539" width="6.42578125" style="207" customWidth="1"/>
    <col min="10540" max="10540" width="9.140625" style="207"/>
    <col min="10541" max="10541" width="6.42578125" style="207" customWidth="1"/>
    <col min="10542" max="10542" width="9.140625" style="207"/>
    <col min="10543" max="10543" width="1.28515625" style="207" customWidth="1"/>
    <col min="10544" max="10780" width="9.140625" style="207"/>
    <col min="10781" max="10781" width="1.5703125" style="207" customWidth="1"/>
    <col min="10782" max="10786" width="9.140625" style="207"/>
    <col min="10787" max="10787" width="6.42578125" style="207" customWidth="1"/>
    <col min="10788" max="10788" width="10.28515625" style="207" customWidth="1"/>
    <col min="10789" max="10789" width="6.42578125" style="207" customWidth="1"/>
    <col min="10790" max="10790" width="9.140625" style="207"/>
    <col min="10791" max="10791" width="6.42578125" style="207" customWidth="1"/>
    <col min="10792" max="10792" width="9.140625" style="207"/>
    <col min="10793" max="10793" width="6.42578125" style="207" customWidth="1"/>
    <col min="10794" max="10794" width="9.140625" style="207"/>
    <col min="10795" max="10795" width="6.42578125" style="207" customWidth="1"/>
    <col min="10796" max="10796" width="9.140625" style="207"/>
    <col min="10797" max="10797" width="6.42578125" style="207" customWidth="1"/>
    <col min="10798" max="10798" width="9.140625" style="207"/>
    <col min="10799" max="10799" width="1.28515625" style="207" customWidth="1"/>
    <col min="10800" max="11036" width="9.140625" style="207"/>
    <col min="11037" max="11037" width="1.5703125" style="207" customWidth="1"/>
    <col min="11038" max="11042" width="9.140625" style="207"/>
    <col min="11043" max="11043" width="6.42578125" style="207" customWidth="1"/>
    <col min="11044" max="11044" width="10.28515625" style="207" customWidth="1"/>
    <col min="11045" max="11045" width="6.42578125" style="207" customWidth="1"/>
    <col min="11046" max="11046" width="9.140625" style="207"/>
    <col min="11047" max="11047" width="6.42578125" style="207" customWidth="1"/>
    <col min="11048" max="11048" width="9.140625" style="207"/>
    <col min="11049" max="11049" width="6.42578125" style="207" customWidth="1"/>
    <col min="11050" max="11050" width="9.140625" style="207"/>
    <col min="11051" max="11051" width="6.42578125" style="207" customWidth="1"/>
    <col min="11052" max="11052" width="9.140625" style="207"/>
    <col min="11053" max="11053" width="6.42578125" style="207" customWidth="1"/>
    <col min="11054" max="11054" width="9.140625" style="207"/>
    <col min="11055" max="11055" width="1.28515625" style="207" customWidth="1"/>
    <col min="11056" max="11292" width="9.140625" style="207"/>
    <col min="11293" max="11293" width="1.5703125" style="207" customWidth="1"/>
    <col min="11294" max="11298" width="9.140625" style="207"/>
    <col min="11299" max="11299" width="6.42578125" style="207" customWidth="1"/>
    <col min="11300" max="11300" width="10.28515625" style="207" customWidth="1"/>
    <col min="11301" max="11301" width="6.42578125" style="207" customWidth="1"/>
    <col min="11302" max="11302" width="9.140625" style="207"/>
    <col min="11303" max="11303" width="6.42578125" style="207" customWidth="1"/>
    <col min="11304" max="11304" width="9.140625" style="207"/>
    <col min="11305" max="11305" width="6.42578125" style="207" customWidth="1"/>
    <col min="11306" max="11306" width="9.140625" style="207"/>
    <col min="11307" max="11307" width="6.42578125" style="207" customWidth="1"/>
    <col min="11308" max="11308" width="9.140625" style="207"/>
    <col min="11309" max="11309" width="6.42578125" style="207" customWidth="1"/>
    <col min="11310" max="11310" width="9.140625" style="207"/>
    <col min="11311" max="11311" width="1.28515625" style="207" customWidth="1"/>
    <col min="11312" max="11548" width="9.140625" style="207"/>
    <col min="11549" max="11549" width="1.5703125" style="207" customWidth="1"/>
    <col min="11550" max="11554" width="9.140625" style="207"/>
    <col min="11555" max="11555" width="6.42578125" style="207" customWidth="1"/>
    <col min="11556" max="11556" width="10.28515625" style="207" customWidth="1"/>
    <col min="11557" max="11557" width="6.42578125" style="207" customWidth="1"/>
    <col min="11558" max="11558" width="9.140625" style="207"/>
    <col min="11559" max="11559" width="6.42578125" style="207" customWidth="1"/>
    <col min="11560" max="11560" width="9.140625" style="207"/>
    <col min="11561" max="11561" width="6.42578125" style="207" customWidth="1"/>
    <col min="11562" max="11562" width="9.140625" style="207"/>
    <col min="11563" max="11563" width="6.42578125" style="207" customWidth="1"/>
    <col min="11564" max="11564" width="9.140625" style="207"/>
    <col min="11565" max="11565" width="6.42578125" style="207" customWidth="1"/>
    <col min="11566" max="11566" width="9.140625" style="207"/>
    <col min="11567" max="11567" width="1.28515625" style="207" customWidth="1"/>
    <col min="11568" max="11804" width="9.140625" style="207"/>
    <col min="11805" max="11805" width="1.5703125" style="207" customWidth="1"/>
    <col min="11806" max="11810" width="9.140625" style="207"/>
    <col min="11811" max="11811" width="6.42578125" style="207" customWidth="1"/>
    <col min="11812" max="11812" width="10.28515625" style="207" customWidth="1"/>
    <col min="11813" max="11813" width="6.42578125" style="207" customWidth="1"/>
    <col min="11814" max="11814" width="9.140625" style="207"/>
    <col min="11815" max="11815" width="6.42578125" style="207" customWidth="1"/>
    <col min="11816" max="11816" width="9.140625" style="207"/>
    <col min="11817" max="11817" width="6.42578125" style="207" customWidth="1"/>
    <col min="11818" max="11818" width="9.140625" style="207"/>
    <col min="11819" max="11819" width="6.42578125" style="207" customWidth="1"/>
    <col min="11820" max="11820" width="9.140625" style="207"/>
    <col min="11821" max="11821" width="6.42578125" style="207" customWidth="1"/>
    <col min="11822" max="11822" width="9.140625" style="207"/>
    <col min="11823" max="11823" width="1.28515625" style="207" customWidth="1"/>
    <col min="11824" max="12060" width="9.140625" style="207"/>
    <col min="12061" max="12061" width="1.5703125" style="207" customWidth="1"/>
    <col min="12062" max="12066" width="9.140625" style="207"/>
    <col min="12067" max="12067" width="6.42578125" style="207" customWidth="1"/>
    <col min="12068" max="12068" width="10.28515625" style="207" customWidth="1"/>
    <col min="12069" max="12069" width="6.42578125" style="207" customWidth="1"/>
    <col min="12070" max="12070" width="9.140625" style="207"/>
    <col min="12071" max="12071" width="6.42578125" style="207" customWidth="1"/>
    <col min="12072" max="12072" width="9.140625" style="207"/>
    <col min="12073" max="12073" width="6.42578125" style="207" customWidth="1"/>
    <col min="12074" max="12074" width="9.140625" style="207"/>
    <col min="12075" max="12075" width="6.42578125" style="207" customWidth="1"/>
    <col min="12076" max="12076" width="9.140625" style="207"/>
    <col min="12077" max="12077" width="6.42578125" style="207" customWidth="1"/>
    <col min="12078" max="12078" width="9.140625" style="207"/>
    <col min="12079" max="12079" width="1.28515625" style="207" customWidth="1"/>
    <col min="12080" max="12316" width="9.140625" style="207"/>
    <col min="12317" max="12317" width="1.5703125" style="207" customWidth="1"/>
    <col min="12318" max="12322" width="9.140625" style="207"/>
    <col min="12323" max="12323" width="6.42578125" style="207" customWidth="1"/>
    <col min="12324" max="12324" width="10.28515625" style="207" customWidth="1"/>
    <col min="12325" max="12325" width="6.42578125" style="207" customWidth="1"/>
    <col min="12326" max="12326" width="9.140625" style="207"/>
    <col min="12327" max="12327" width="6.42578125" style="207" customWidth="1"/>
    <col min="12328" max="12328" width="9.140625" style="207"/>
    <col min="12329" max="12329" width="6.42578125" style="207" customWidth="1"/>
    <col min="12330" max="12330" width="9.140625" style="207"/>
    <col min="12331" max="12331" width="6.42578125" style="207" customWidth="1"/>
    <col min="12332" max="12332" width="9.140625" style="207"/>
    <col min="12333" max="12333" width="6.42578125" style="207" customWidth="1"/>
    <col min="12334" max="12334" width="9.140625" style="207"/>
    <col min="12335" max="12335" width="1.28515625" style="207" customWidth="1"/>
    <col min="12336" max="12572" width="9.140625" style="207"/>
    <col min="12573" max="12573" width="1.5703125" style="207" customWidth="1"/>
    <col min="12574" max="12578" width="9.140625" style="207"/>
    <col min="12579" max="12579" width="6.42578125" style="207" customWidth="1"/>
    <col min="12580" max="12580" width="10.28515625" style="207" customWidth="1"/>
    <col min="12581" max="12581" width="6.42578125" style="207" customWidth="1"/>
    <col min="12582" max="12582" width="9.140625" style="207"/>
    <col min="12583" max="12583" width="6.42578125" style="207" customWidth="1"/>
    <col min="12584" max="12584" width="9.140625" style="207"/>
    <col min="12585" max="12585" width="6.42578125" style="207" customWidth="1"/>
    <col min="12586" max="12586" width="9.140625" style="207"/>
    <col min="12587" max="12587" width="6.42578125" style="207" customWidth="1"/>
    <col min="12588" max="12588" width="9.140625" style="207"/>
    <col min="12589" max="12589" width="6.42578125" style="207" customWidth="1"/>
    <col min="12590" max="12590" width="9.140625" style="207"/>
    <col min="12591" max="12591" width="1.28515625" style="207" customWidth="1"/>
    <col min="12592" max="12828" width="9.140625" style="207"/>
    <col min="12829" max="12829" width="1.5703125" style="207" customWidth="1"/>
    <col min="12830" max="12834" width="9.140625" style="207"/>
    <col min="12835" max="12835" width="6.42578125" style="207" customWidth="1"/>
    <col min="12836" max="12836" width="10.28515625" style="207" customWidth="1"/>
    <col min="12837" max="12837" width="6.42578125" style="207" customWidth="1"/>
    <col min="12838" max="12838" width="9.140625" style="207"/>
    <col min="12839" max="12839" width="6.42578125" style="207" customWidth="1"/>
    <col min="12840" max="12840" width="9.140625" style="207"/>
    <col min="12841" max="12841" width="6.42578125" style="207" customWidth="1"/>
    <col min="12842" max="12842" width="9.140625" style="207"/>
    <col min="12843" max="12843" width="6.42578125" style="207" customWidth="1"/>
    <col min="12844" max="12844" width="9.140625" style="207"/>
    <col min="12845" max="12845" width="6.42578125" style="207" customWidth="1"/>
    <col min="12846" max="12846" width="9.140625" style="207"/>
    <col min="12847" max="12847" width="1.28515625" style="207" customWidth="1"/>
    <col min="12848" max="13084" width="9.140625" style="207"/>
    <col min="13085" max="13085" width="1.5703125" style="207" customWidth="1"/>
    <col min="13086" max="13090" width="9.140625" style="207"/>
    <col min="13091" max="13091" width="6.42578125" style="207" customWidth="1"/>
    <col min="13092" max="13092" width="10.28515625" style="207" customWidth="1"/>
    <col min="13093" max="13093" width="6.42578125" style="207" customWidth="1"/>
    <col min="13094" max="13094" width="9.140625" style="207"/>
    <col min="13095" max="13095" width="6.42578125" style="207" customWidth="1"/>
    <col min="13096" max="13096" width="9.140625" style="207"/>
    <col min="13097" max="13097" width="6.42578125" style="207" customWidth="1"/>
    <col min="13098" max="13098" width="9.140625" style="207"/>
    <col min="13099" max="13099" width="6.42578125" style="207" customWidth="1"/>
    <col min="13100" max="13100" width="9.140625" style="207"/>
    <col min="13101" max="13101" width="6.42578125" style="207" customWidth="1"/>
    <col min="13102" max="13102" width="9.140625" style="207"/>
    <col min="13103" max="13103" width="1.28515625" style="207" customWidth="1"/>
    <col min="13104" max="13340" width="9.140625" style="207"/>
    <col min="13341" max="13341" width="1.5703125" style="207" customWidth="1"/>
    <col min="13342" max="13346" width="9.140625" style="207"/>
    <col min="13347" max="13347" width="6.42578125" style="207" customWidth="1"/>
    <col min="13348" max="13348" width="10.28515625" style="207" customWidth="1"/>
    <col min="13349" max="13349" width="6.42578125" style="207" customWidth="1"/>
    <col min="13350" max="13350" width="9.140625" style="207"/>
    <col min="13351" max="13351" width="6.42578125" style="207" customWidth="1"/>
    <col min="13352" max="13352" width="9.140625" style="207"/>
    <col min="13353" max="13353" width="6.42578125" style="207" customWidth="1"/>
    <col min="13354" max="13354" width="9.140625" style="207"/>
    <col min="13355" max="13355" width="6.42578125" style="207" customWidth="1"/>
    <col min="13356" max="13356" width="9.140625" style="207"/>
    <col min="13357" max="13357" width="6.42578125" style="207" customWidth="1"/>
    <col min="13358" max="13358" width="9.140625" style="207"/>
    <col min="13359" max="13359" width="1.28515625" style="207" customWidth="1"/>
    <col min="13360" max="13596" width="9.140625" style="207"/>
    <col min="13597" max="13597" width="1.5703125" style="207" customWidth="1"/>
    <col min="13598" max="13602" width="9.140625" style="207"/>
    <col min="13603" max="13603" width="6.42578125" style="207" customWidth="1"/>
    <col min="13604" max="13604" width="10.28515625" style="207" customWidth="1"/>
    <col min="13605" max="13605" width="6.42578125" style="207" customWidth="1"/>
    <col min="13606" max="13606" width="9.140625" style="207"/>
    <col min="13607" max="13607" width="6.42578125" style="207" customWidth="1"/>
    <col min="13608" max="13608" width="9.140625" style="207"/>
    <col min="13609" max="13609" width="6.42578125" style="207" customWidth="1"/>
    <col min="13610" max="13610" width="9.140625" style="207"/>
    <col min="13611" max="13611" width="6.42578125" style="207" customWidth="1"/>
    <col min="13612" max="13612" width="9.140625" style="207"/>
    <col min="13613" max="13613" width="6.42578125" style="207" customWidth="1"/>
    <col min="13614" max="13614" width="9.140625" style="207"/>
    <col min="13615" max="13615" width="1.28515625" style="207" customWidth="1"/>
    <col min="13616" max="13852" width="9.140625" style="207"/>
    <col min="13853" max="13853" width="1.5703125" style="207" customWidth="1"/>
    <col min="13854" max="13858" width="9.140625" style="207"/>
    <col min="13859" max="13859" width="6.42578125" style="207" customWidth="1"/>
    <col min="13860" max="13860" width="10.28515625" style="207" customWidth="1"/>
    <col min="13861" max="13861" width="6.42578125" style="207" customWidth="1"/>
    <col min="13862" max="13862" width="9.140625" style="207"/>
    <col min="13863" max="13863" width="6.42578125" style="207" customWidth="1"/>
    <col min="13864" max="13864" width="9.140625" style="207"/>
    <col min="13865" max="13865" width="6.42578125" style="207" customWidth="1"/>
    <col min="13866" max="13866" width="9.140625" style="207"/>
    <col min="13867" max="13867" width="6.42578125" style="207" customWidth="1"/>
    <col min="13868" max="13868" width="9.140625" style="207"/>
    <col min="13869" max="13869" width="6.42578125" style="207" customWidth="1"/>
    <col min="13870" max="13870" width="9.140625" style="207"/>
    <col min="13871" max="13871" width="1.28515625" style="207" customWidth="1"/>
    <col min="13872" max="14108" width="9.140625" style="207"/>
    <col min="14109" max="14109" width="1.5703125" style="207" customWidth="1"/>
    <col min="14110" max="14114" width="9.140625" style="207"/>
    <col min="14115" max="14115" width="6.42578125" style="207" customWidth="1"/>
    <col min="14116" max="14116" width="10.28515625" style="207" customWidth="1"/>
    <col min="14117" max="14117" width="6.42578125" style="207" customWidth="1"/>
    <col min="14118" max="14118" width="9.140625" style="207"/>
    <col min="14119" max="14119" width="6.42578125" style="207" customWidth="1"/>
    <col min="14120" max="14120" width="9.140625" style="207"/>
    <col min="14121" max="14121" width="6.42578125" style="207" customWidth="1"/>
    <col min="14122" max="14122" width="9.140625" style="207"/>
    <col min="14123" max="14123" width="6.42578125" style="207" customWidth="1"/>
    <col min="14124" max="14124" width="9.140625" style="207"/>
    <col min="14125" max="14125" width="6.42578125" style="207" customWidth="1"/>
    <col min="14126" max="14126" width="9.140625" style="207"/>
    <col min="14127" max="14127" width="1.28515625" style="207" customWidth="1"/>
    <col min="14128" max="14364" width="9.140625" style="207"/>
    <col min="14365" max="14365" width="1.5703125" style="207" customWidth="1"/>
    <col min="14366" max="14370" width="9.140625" style="207"/>
    <col min="14371" max="14371" width="6.42578125" style="207" customWidth="1"/>
    <col min="14372" max="14372" width="10.28515625" style="207" customWidth="1"/>
    <col min="14373" max="14373" width="6.42578125" style="207" customWidth="1"/>
    <col min="14374" max="14374" width="9.140625" style="207"/>
    <col min="14375" max="14375" width="6.42578125" style="207" customWidth="1"/>
    <col min="14376" max="14376" width="9.140625" style="207"/>
    <col min="14377" max="14377" width="6.42578125" style="207" customWidth="1"/>
    <col min="14378" max="14378" width="9.140625" style="207"/>
    <col min="14379" max="14379" width="6.42578125" style="207" customWidth="1"/>
    <col min="14380" max="14380" width="9.140625" style="207"/>
    <col min="14381" max="14381" width="6.42578125" style="207" customWidth="1"/>
    <col min="14382" max="14382" width="9.140625" style="207"/>
    <col min="14383" max="14383" width="1.28515625" style="207" customWidth="1"/>
    <col min="14384" max="14620" width="9.140625" style="207"/>
    <col min="14621" max="14621" width="1.5703125" style="207" customWidth="1"/>
    <col min="14622" max="14626" width="9.140625" style="207"/>
    <col min="14627" max="14627" width="6.42578125" style="207" customWidth="1"/>
    <col min="14628" max="14628" width="10.28515625" style="207" customWidth="1"/>
    <col min="14629" max="14629" width="6.42578125" style="207" customWidth="1"/>
    <col min="14630" max="14630" width="9.140625" style="207"/>
    <col min="14631" max="14631" width="6.42578125" style="207" customWidth="1"/>
    <col min="14632" max="14632" width="9.140625" style="207"/>
    <col min="14633" max="14633" width="6.42578125" style="207" customWidth="1"/>
    <col min="14634" max="14634" width="9.140625" style="207"/>
    <col min="14635" max="14635" width="6.42578125" style="207" customWidth="1"/>
    <col min="14636" max="14636" width="9.140625" style="207"/>
    <col min="14637" max="14637" width="6.42578125" style="207" customWidth="1"/>
    <col min="14638" max="14638" width="9.140625" style="207"/>
    <col min="14639" max="14639" width="1.28515625" style="207" customWidth="1"/>
    <col min="14640" max="14876" width="9.140625" style="207"/>
    <col min="14877" max="14877" width="1.5703125" style="207" customWidth="1"/>
    <col min="14878" max="14882" width="9.140625" style="207"/>
    <col min="14883" max="14883" width="6.42578125" style="207" customWidth="1"/>
    <col min="14884" max="14884" width="10.28515625" style="207" customWidth="1"/>
    <col min="14885" max="14885" width="6.42578125" style="207" customWidth="1"/>
    <col min="14886" max="14886" width="9.140625" style="207"/>
    <col min="14887" max="14887" width="6.42578125" style="207" customWidth="1"/>
    <col min="14888" max="14888" width="9.140625" style="207"/>
    <col min="14889" max="14889" width="6.42578125" style="207" customWidth="1"/>
    <col min="14890" max="14890" width="9.140625" style="207"/>
    <col min="14891" max="14891" width="6.42578125" style="207" customWidth="1"/>
    <col min="14892" max="14892" width="9.140625" style="207"/>
    <col min="14893" max="14893" width="6.42578125" style="207" customWidth="1"/>
    <col min="14894" max="14894" width="9.140625" style="207"/>
    <col min="14895" max="14895" width="1.28515625" style="207" customWidth="1"/>
    <col min="14896" max="15132" width="9.140625" style="207"/>
    <col min="15133" max="15133" width="1.5703125" style="207" customWidth="1"/>
    <col min="15134" max="15138" width="9.140625" style="207"/>
    <col min="15139" max="15139" width="6.42578125" style="207" customWidth="1"/>
    <col min="15140" max="15140" width="10.28515625" style="207" customWidth="1"/>
    <col min="15141" max="15141" width="6.42578125" style="207" customWidth="1"/>
    <col min="15142" max="15142" width="9.140625" style="207"/>
    <col min="15143" max="15143" width="6.42578125" style="207" customWidth="1"/>
    <col min="15144" max="15144" width="9.140625" style="207"/>
    <col min="15145" max="15145" width="6.42578125" style="207" customWidth="1"/>
    <col min="15146" max="15146" width="9.140625" style="207"/>
    <col min="15147" max="15147" width="6.42578125" style="207" customWidth="1"/>
    <col min="15148" max="15148" width="9.140625" style="207"/>
    <col min="15149" max="15149" width="6.42578125" style="207" customWidth="1"/>
    <col min="15150" max="15150" width="9.140625" style="207"/>
    <col min="15151" max="15151" width="1.28515625" style="207" customWidth="1"/>
    <col min="15152" max="15388" width="9.140625" style="207"/>
    <col min="15389" max="15389" width="1.5703125" style="207" customWidth="1"/>
    <col min="15390" max="15394" width="9.140625" style="207"/>
    <col min="15395" max="15395" width="6.42578125" style="207" customWidth="1"/>
    <col min="15396" max="15396" width="10.28515625" style="207" customWidth="1"/>
    <col min="15397" max="15397" width="6.42578125" style="207" customWidth="1"/>
    <col min="15398" max="15398" width="9.140625" style="207"/>
    <col min="15399" max="15399" width="6.42578125" style="207" customWidth="1"/>
    <col min="15400" max="15400" width="9.140625" style="207"/>
    <col min="15401" max="15401" width="6.42578125" style="207" customWidth="1"/>
    <col min="15402" max="15402" width="9.140625" style="207"/>
    <col min="15403" max="15403" width="6.42578125" style="207" customWidth="1"/>
    <col min="15404" max="15404" width="9.140625" style="207"/>
    <col min="15405" max="15405" width="6.42578125" style="207" customWidth="1"/>
    <col min="15406" max="15406" width="9.140625" style="207"/>
    <col min="15407" max="15407" width="1.28515625" style="207" customWidth="1"/>
    <col min="15408" max="15644" width="9.140625" style="207"/>
    <col min="15645" max="15645" width="1.5703125" style="207" customWidth="1"/>
    <col min="15646" max="15650" width="9.140625" style="207"/>
    <col min="15651" max="15651" width="6.42578125" style="207" customWidth="1"/>
    <col min="15652" max="15652" width="10.28515625" style="207" customWidth="1"/>
    <col min="15653" max="15653" width="6.42578125" style="207" customWidth="1"/>
    <col min="15654" max="15654" width="9.140625" style="207"/>
    <col min="15655" max="15655" width="6.42578125" style="207" customWidth="1"/>
    <col min="15656" max="15656" width="9.140625" style="207"/>
    <col min="15657" max="15657" width="6.42578125" style="207" customWidth="1"/>
    <col min="15658" max="15658" width="9.140625" style="207"/>
    <col min="15659" max="15659" width="6.42578125" style="207" customWidth="1"/>
    <col min="15660" max="15660" width="9.140625" style="207"/>
    <col min="15661" max="15661" width="6.42578125" style="207" customWidth="1"/>
    <col min="15662" max="15662" width="9.140625" style="207"/>
    <col min="15663" max="15663" width="1.28515625" style="207" customWidth="1"/>
    <col min="15664" max="15900" width="9.140625" style="207"/>
    <col min="15901" max="15901" width="1.5703125" style="207" customWidth="1"/>
    <col min="15902" max="15906" width="9.140625" style="207"/>
    <col min="15907" max="15907" width="6.42578125" style="207" customWidth="1"/>
    <col min="15908" max="15908" width="10.28515625" style="207" customWidth="1"/>
    <col min="15909" max="15909" width="6.42578125" style="207" customWidth="1"/>
    <col min="15910" max="15910" width="9.140625" style="207"/>
    <col min="15911" max="15911" width="6.42578125" style="207" customWidth="1"/>
    <col min="15912" max="15912" width="9.140625" style="207"/>
    <col min="15913" max="15913" width="6.42578125" style="207" customWidth="1"/>
    <col min="15914" max="15914" width="9.140625" style="207"/>
    <col min="15915" max="15915" width="6.42578125" style="207" customWidth="1"/>
    <col min="15916" max="15916" width="9.140625" style="207"/>
    <col min="15917" max="15917" width="6.42578125" style="207" customWidth="1"/>
    <col min="15918" max="15918" width="9.140625" style="207"/>
    <col min="15919" max="15919" width="1.28515625" style="207" customWidth="1"/>
    <col min="15920" max="16156" width="9.140625" style="207"/>
    <col min="16157" max="16157" width="1.5703125" style="207" customWidth="1"/>
    <col min="16158" max="16162" width="9.140625" style="207"/>
    <col min="16163" max="16163" width="6.42578125" style="207" customWidth="1"/>
    <col min="16164" max="16164" width="10.28515625" style="207" customWidth="1"/>
    <col min="16165" max="16165" width="6.42578125" style="207" customWidth="1"/>
    <col min="16166" max="16166" width="9.140625" style="207"/>
    <col min="16167" max="16167" width="6.42578125" style="207" customWidth="1"/>
    <col min="16168" max="16168" width="9.140625" style="207"/>
    <col min="16169" max="16169" width="6.42578125" style="207" customWidth="1"/>
    <col min="16170" max="16170" width="9.140625" style="207"/>
    <col min="16171" max="16171" width="6.42578125" style="207" customWidth="1"/>
    <col min="16172" max="16172" width="9.140625" style="207"/>
    <col min="16173" max="16173" width="6.42578125" style="207" customWidth="1"/>
    <col min="16174" max="16174" width="9.140625" style="207"/>
    <col min="16175" max="16175" width="1.28515625" style="207" customWidth="1"/>
    <col min="16176" max="16384" width="9.140625" style="207"/>
  </cols>
  <sheetData>
    <row r="2" spans="2:98" ht="15" customHeight="1" x14ac:dyDescent="0.15">
      <c r="B2" s="290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2"/>
      <c r="O2" s="293" t="s">
        <v>166</v>
      </c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5"/>
      <c r="BE2" s="293"/>
      <c r="BF2" s="294"/>
      <c r="BG2" s="294"/>
      <c r="BH2" s="294"/>
      <c r="BI2" s="294"/>
      <c r="BJ2" s="294"/>
      <c r="BK2" s="294"/>
      <c r="BL2" s="294"/>
      <c r="BM2" s="294"/>
      <c r="BN2" s="294"/>
      <c r="BO2" s="294"/>
      <c r="BP2" s="294"/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294"/>
      <c r="CI2" s="294"/>
      <c r="CJ2" s="294"/>
      <c r="CK2" s="294"/>
      <c r="CL2" s="294"/>
      <c r="CM2" s="294"/>
      <c r="CN2" s="294"/>
      <c r="CO2" s="294"/>
      <c r="CP2" s="294"/>
      <c r="CQ2" s="294"/>
      <c r="CR2" s="294"/>
      <c r="CS2" s="294"/>
      <c r="CT2" s="295"/>
    </row>
    <row r="3" spans="2:98" ht="15" customHeight="1" x14ac:dyDescent="0.15">
      <c r="B3" s="296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8"/>
      <c r="O3" s="272"/>
      <c r="P3" s="273"/>
      <c r="Q3" s="273"/>
      <c r="R3" s="273"/>
      <c r="S3" s="273"/>
      <c r="T3" s="273"/>
      <c r="U3" s="274"/>
      <c r="V3" s="272"/>
      <c r="W3" s="273"/>
      <c r="X3" s="273"/>
      <c r="Y3" s="273"/>
      <c r="Z3" s="273"/>
      <c r="AA3" s="273"/>
      <c r="AB3" s="274"/>
      <c r="AC3" s="272"/>
      <c r="AD3" s="273"/>
      <c r="AE3" s="273"/>
      <c r="AF3" s="273"/>
      <c r="AG3" s="273"/>
      <c r="AH3" s="273"/>
      <c r="AI3" s="274"/>
      <c r="AJ3" s="272"/>
      <c r="AK3" s="273"/>
      <c r="AL3" s="273"/>
      <c r="AM3" s="273"/>
      <c r="AN3" s="273"/>
      <c r="AO3" s="273"/>
      <c r="AP3" s="274"/>
      <c r="AQ3" s="272"/>
      <c r="AR3" s="273"/>
      <c r="AS3" s="273"/>
      <c r="AT3" s="273"/>
      <c r="AU3" s="273"/>
      <c r="AV3" s="273"/>
      <c r="AW3" s="274"/>
      <c r="AX3" s="272"/>
      <c r="AY3" s="273"/>
      <c r="AZ3" s="273"/>
      <c r="BA3" s="273"/>
      <c r="BB3" s="273"/>
      <c r="BC3" s="273"/>
      <c r="BD3" s="274"/>
      <c r="BE3" s="272"/>
      <c r="BF3" s="273"/>
      <c r="BG3" s="273"/>
      <c r="BH3" s="273"/>
      <c r="BI3" s="273"/>
      <c r="BJ3" s="273"/>
      <c r="BK3" s="274"/>
      <c r="BL3" s="272"/>
      <c r="BM3" s="273"/>
      <c r="BN3" s="273"/>
      <c r="BO3" s="273"/>
      <c r="BP3" s="273"/>
      <c r="BQ3" s="273"/>
      <c r="BR3" s="274"/>
      <c r="BS3" s="272"/>
      <c r="BT3" s="273"/>
      <c r="BU3" s="273"/>
      <c r="BV3" s="273"/>
      <c r="BW3" s="273"/>
      <c r="BX3" s="273"/>
      <c r="BY3" s="274"/>
      <c r="BZ3" s="272"/>
      <c r="CA3" s="273"/>
      <c r="CB3" s="273"/>
      <c r="CC3" s="273"/>
      <c r="CD3" s="273"/>
      <c r="CE3" s="273"/>
      <c r="CF3" s="274"/>
      <c r="CG3" s="272"/>
      <c r="CH3" s="273"/>
      <c r="CI3" s="273"/>
      <c r="CJ3" s="273"/>
      <c r="CK3" s="273"/>
      <c r="CL3" s="273"/>
      <c r="CM3" s="274"/>
      <c r="CN3" s="272"/>
      <c r="CO3" s="273"/>
      <c r="CP3" s="273"/>
      <c r="CQ3" s="273"/>
      <c r="CR3" s="273"/>
      <c r="CS3" s="273"/>
      <c r="CT3" s="274"/>
    </row>
    <row r="4" spans="2:98" x14ac:dyDescent="0.15">
      <c r="B4" s="299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1"/>
      <c r="O4" s="275"/>
      <c r="P4" s="276"/>
      <c r="Q4" s="276"/>
      <c r="R4" s="276"/>
      <c r="S4" s="276"/>
      <c r="T4" s="276"/>
      <c r="U4" s="277"/>
      <c r="V4" s="275"/>
      <c r="W4" s="276"/>
      <c r="X4" s="276"/>
      <c r="Y4" s="276"/>
      <c r="Z4" s="276"/>
      <c r="AA4" s="276"/>
      <c r="AB4" s="277"/>
      <c r="AC4" s="275"/>
      <c r="AD4" s="276"/>
      <c r="AE4" s="276"/>
      <c r="AF4" s="276"/>
      <c r="AG4" s="276"/>
      <c r="AH4" s="276"/>
      <c r="AI4" s="277"/>
      <c r="AJ4" s="275"/>
      <c r="AK4" s="276"/>
      <c r="AL4" s="276"/>
      <c r="AM4" s="276"/>
      <c r="AN4" s="276"/>
      <c r="AO4" s="276"/>
      <c r="AP4" s="277"/>
      <c r="AQ4" s="275"/>
      <c r="AR4" s="276"/>
      <c r="AS4" s="276"/>
      <c r="AT4" s="276"/>
      <c r="AU4" s="276"/>
      <c r="AV4" s="276"/>
      <c r="AW4" s="277"/>
      <c r="AX4" s="275"/>
      <c r="AY4" s="276"/>
      <c r="AZ4" s="276"/>
      <c r="BA4" s="276"/>
      <c r="BB4" s="276"/>
      <c r="BC4" s="276"/>
      <c r="BD4" s="277"/>
      <c r="BE4" s="275"/>
      <c r="BF4" s="276"/>
      <c r="BG4" s="276"/>
      <c r="BH4" s="276"/>
      <c r="BI4" s="276"/>
      <c r="BJ4" s="276"/>
      <c r="BK4" s="277"/>
      <c r="BL4" s="275"/>
      <c r="BM4" s="276"/>
      <c r="BN4" s="276"/>
      <c r="BO4" s="276"/>
      <c r="BP4" s="276"/>
      <c r="BQ4" s="276"/>
      <c r="BR4" s="277"/>
      <c r="BS4" s="275"/>
      <c r="BT4" s="276"/>
      <c r="BU4" s="276"/>
      <c r="BV4" s="276"/>
      <c r="BW4" s="276"/>
      <c r="BX4" s="276"/>
      <c r="BY4" s="277"/>
      <c r="BZ4" s="275"/>
      <c r="CA4" s="276"/>
      <c r="CB4" s="276"/>
      <c r="CC4" s="276"/>
      <c r="CD4" s="276"/>
      <c r="CE4" s="276"/>
      <c r="CF4" s="277"/>
      <c r="CG4" s="275"/>
      <c r="CH4" s="276"/>
      <c r="CI4" s="276"/>
      <c r="CJ4" s="276"/>
      <c r="CK4" s="276"/>
      <c r="CL4" s="276"/>
      <c r="CM4" s="277"/>
      <c r="CN4" s="275"/>
      <c r="CO4" s="276"/>
      <c r="CP4" s="276"/>
      <c r="CQ4" s="276"/>
      <c r="CR4" s="276"/>
      <c r="CS4" s="276"/>
      <c r="CT4" s="277"/>
    </row>
    <row r="5" spans="2:98" x14ac:dyDescent="0.15">
      <c r="B5" s="299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  <c r="O5" s="275"/>
      <c r="P5" s="276"/>
      <c r="Q5" s="276"/>
      <c r="R5" s="276"/>
      <c r="S5" s="276"/>
      <c r="T5" s="276"/>
      <c r="U5" s="277"/>
      <c r="V5" s="275"/>
      <c r="W5" s="276"/>
      <c r="X5" s="276"/>
      <c r="Y5" s="276"/>
      <c r="Z5" s="276"/>
      <c r="AA5" s="276"/>
      <c r="AB5" s="277"/>
      <c r="AC5" s="275"/>
      <c r="AD5" s="276"/>
      <c r="AE5" s="276"/>
      <c r="AF5" s="276"/>
      <c r="AG5" s="276"/>
      <c r="AH5" s="276"/>
      <c r="AI5" s="277"/>
      <c r="AJ5" s="275"/>
      <c r="AK5" s="276"/>
      <c r="AL5" s="276"/>
      <c r="AM5" s="276"/>
      <c r="AN5" s="276"/>
      <c r="AO5" s="276"/>
      <c r="AP5" s="277"/>
      <c r="AQ5" s="275"/>
      <c r="AR5" s="276"/>
      <c r="AS5" s="276"/>
      <c r="AT5" s="276"/>
      <c r="AU5" s="276"/>
      <c r="AV5" s="276"/>
      <c r="AW5" s="277"/>
      <c r="AX5" s="275"/>
      <c r="AY5" s="276"/>
      <c r="AZ5" s="276"/>
      <c r="BA5" s="276"/>
      <c r="BB5" s="276"/>
      <c r="BC5" s="276"/>
      <c r="BD5" s="277"/>
      <c r="BE5" s="275"/>
      <c r="BF5" s="276"/>
      <c r="BG5" s="276"/>
      <c r="BH5" s="276"/>
      <c r="BI5" s="276"/>
      <c r="BJ5" s="276"/>
      <c r="BK5" s="277"/>
      <c r="BL5" s="275"/>
      <c r="BM5" s="276"/>
      <c r="BN5" s="276"/>
      <c r="BO5" s="276"/>
      <c r="BP5" s="276"/>
      <c r="BQ5" s="276"/>
      <c r="BR5" s="277"/>
      <c r="BS5" s="275"/>
      <c r="BT5" s="276"/>
      <c r="BU5" s="276"/>
      <c r="BV5" s="276"/>
      <c r="BW5" s="276"/>
      <c r="BX5" s="276"/>
      <c r="BY5" s="277"/>
      <c r="BZ5" s="275"/>
      <c r="CA5" s="276"/>
      <c r="CB5" s="276"/>
      <c r="CC5" s="276"/>
      <c r="CD5" s="276"/>
      <c r="CE5" s="276"/>
      <c r="CF5" s="277"/>
      <c r="CG5" s="275"/>
      <c r="CH5" s="276"/>
      <c r="CI5" s="276"/>
      <c r="CJ5" s="276"/>
      <c r="CK5" s="276"/>
      <c r="CL5" s="276"/>
      <c r="CM5" s="277"/>
      <c r="CN5" s="275"/>
      <c r="CO5" s="276"/>
      <c r="CP5" s="276"/>
      <c r="CQ5" s="276"/>
      <c r="CR5" s="276"/>
      <c r="CS5" s="276"/>
      <c r="CT5" s="277"/>
    </row>
    <row r="6" spans="2:98" x14ac:dyDescent="0.15">
      <c r="B6" s="299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1"/>
      <c r="O6" s="275"/>
      <c r="P6" s="276"/>
      <c r="Q6" s="276"/>
      <c r="R6" s="276"/>
      <c r="S6" s="276"/>
      <c r="T6" s="276"/>
      <c r="U6" s="277"/>
      <c r="V6" s="275"/>
      <c r="W6" s="276"/>
      <c r="X6" s="276"/>
      <c r="Y6" s="276"/>
      <c r="Z6" s="276"/>
      <c r="AA6" s="276"/>
      <c r="AB6" s="277"/>
      <c r="AC6" s="275"/>
      <c r="AD6" s="276"/>
      <c r="AE6" s="276"/>
      <c r="AF6" s="276"/>
      <c r="AG6" s="276"/>
      <c r="AH6" s="276"/>
      <c r="AI6" s="277"/>
      <c r="AJ6" s="275"/>
      <c r="AK6" s="276"/>
      <c r="AL6" s="276"/>
      <c r="AM6" s="276"/>
      <c r="AN6" s="276"/>
      <c r="AO6" s="276"/>
      <c r="AP6" s="277"/>
      <c r="AQ6" s="275"/>
      <c r="AR6" s="276"/>
      <c r="AS6" s="276"/>
      <c r="AT6" s="276"/>
      <c r="AU6" s="276"/>
      <c r="AV6" s="276"/>
      <c r="AW6" s="277"/>
      <c r="AX6" s="275"/>
      <c r="AY6" s="276"/>
      <c r="AZ6" s="276"/>
      <c r="BA6" s="276"/>
      <c r="BB6" s="276"/>
      <c r="BC6" s="276"/>
      <c r="BD6" s="277"/>
      <c r="BE6" s="275"/>
      <c r="BF6" s="276"/>
      <c r="BG6" s="276"/>
      <c r="BH6" s="276"/>
      <c r="BI6" s="276"/>
      <c r="BJ6" s="276"/>
      <c r="BK6" s="277"/>
      <c r="BL6" s="275"/>
      <c r="BM6" s="276"/>
      <c r="BN6" s="276"/>
      <c r="BO6" s="276"/>
      <c r="BP6" s="276"/>
      <c r="BQ6" s="276"/>
      <c r="BR6" s="277"/>
      <c r="BS6" s="275"/>
      <c r="BT6" s="276"/>
      <c r="BU6" s="276"/>
      <c r="BV6" s="276"/>
      <c r="BW6" s="276"/>
      <c r="BX6" s="276"/>
      <c r="BY6" s="277"/>
      <c r="BZ6" s="275"/>
      <c r="CA6" s="276"/>
      <c r="CB6" s="276"/>
      <c r="CC6" s="276"/>
      <c r="CD6" s="276"/>
      <c r="CE6" s="276"/>
      <c r="CF6" s="277"/>
      <c r="CG6" s="275"/>
      <c r="CH6" s="276"/>
      <c r="CI6" s="276"/>
      <c r="CJ6" s="276"/>
      <c r="CK6" s="276"/>
      <c r="CL6" s="276"/>
      <c r="CM6" s="277"/>
      <c r="CN6" s="275"/>
      <c r="CO6" s="276"/>
      <c r="CP6" s="276"/>
      <c r="CQ6" s="276"/>
      <c r="CR6" s="276"/>
      <c r="CS6" s="276"/>
      <c r="CT6" s="277"/>
    </row>
    <row r="7" spans="2:98" x14ac:dyDescent="0.15">
      <c r="B7" s="278" t="s">
        <v>180</v>
      </c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80"/>
      <c r="O7" s="278"/>
      <c r="P7" s="279"/>
      <c r="Q7" s="279"/>
      <c r="R7" s="279"/>
      <c r="S7" s="279"/>
      <c r="T7" s="279"/>
      <c r="U7" s="280"/>
      <c r="V7" s="278"/>
      <c r="W7" s="279"/>
      <c r="X7" s="279"/>
      <c r="Y7" s="279"/>
      <c r="Z7" s="279"/>
      <c r="AA7" s="279"/>
      <c r="AB7" s="280"/>
      <c r="AC7" s="278"/>
      <c r="AD7" s="279"/>
      <c r="AE7" s="279"/>
      <c r="AF7" s="279"/>
      <c r="AG7" s="279"/>
      <c r="AH7" s="279"/>
      <c r="AI7" s="280"/>
      <c r="AJ7" s="278"/>
      <c r="AK7" s="279"/>
      <c r="AL7" s="279"/>
      <c r="AM7" s="279"/>
      <c r="AN7" s="279"/>
      <c r="AO7" s="279"/>
      <c r="AP7" s="280"/>
      <c r="AQ7" s="278"/>
      <c r="AR7" s="279"/>
      <c r="AS7" s="279"/>
      <c r="AT7" s="279"/>
      <c r="AU7" s="279"/>
      <c r="AV7" s="279"/>
      <c r="AW7" s="280"/>
      <c r="AX7" s="278"/>
      <c r="AY7" s="279"/>
      <c r="AZ7" s="279"/>
      <c r="BA7" s="279"/>
      <c r="BB7" s="279"/>
      <c r="BC7" s="279"/>
      <c r="BD7" s="280"/>
      <c r="BE7" s="278"/>
      <c r="BF7" s="279"/>
      <c r="BG7" s="279"/>
      <c r="BH7" s="279"/>
      <c r="BI7" s="279"/>
      <c r="BJ7" s="279"/>
      <c r="BK7" s="280"/>
      <c r="BL7" s="278"/>
      <c r="BM7" s="279"/>
      <c r="BN7" s="279"/>
      <c r="BO7" s="279"/>
      <c r="BP7" s="279"/>
      <c r="BQ7" s="279"/>
      <c r="BR7" s="280"/>
      <c r="BS7" s="278"/>
      <c r="BT7" s="279"/>
      <c r="BU7" s="279"/>
      <c r="BV7" s="279"/>
      <c r="BW7" s="279"/>
      <c r="BX7" s="279"/>
      <c r="BY7" s="280"/>
      <c r="BZ7" s="278"/>
      <c r="CA7" s="279"/>
      <c r="CB7" s="279"/>
      <c r="CC7" s="279"/>
      <c r="CD7" s="279"/>
      <c r="CE7" s="279"/>
      <c r="CF7" s="280"/>
      <c r="CG7" s="278"/>
      <c r="CH7" s="279"/>
      <c r="CI7" s="279"/>
      <c r="CJ7" s="279"/>
      <c r="CK7" s="279"/>
      <c r="CL7" s="279"/>
      <c r="CM7" s="280"/>
      <c r="CN7" s="278"/>
      <c r="CO7" s="279"/>
      <c r="CP7" s="279"/>
      <c r="CQ7" s="279"/>
      <c r="CR7" s="279"/>
      <c r="CS7" s="279"/>
      <c r="CT7" s="280"/>
    </row>
    <row r="8" spans="2:98" ht="13.5" customHeight="1" x14ac:dyDescent="0.15">
      <c r="B8" s="233"/>
      <c r="C8" s="232"/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31"/>
      <c r="CF8" s="231"/>
      <c r="CG8" s="231"/>
      <c r="CH8" s="231"/>
      <c r="CI8" s="231"/>
      <c r="CJ8" s="231"/>
      <c r="CK8" s="231"/>
      <c r="CL8" s="231"/>
      <c r="CM8" s="231"/>
      <c r="CN8" s="231"/>
      <c r="CO8" s="231"/>
      <c r="CP8" s="231"/>
      <c r="CQ8" s="231"/>
      <c r="CR8" s="231"/>
      <c r="CS8" s="231"/>
      <c r="CT8" s="230"/>
    </row>
    <row r="9" spans="2:98" ht="13.5" customHeight="1" x14ac:dyDescent="0.15">
      <c r="B9" s="214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CT9" s="212"/>
    </row>
    <row r="10" spans="2:98" ht="13.5" customHeight="1" x14ac:dyDescent="0.15">
      <c r="B10" s="214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CT10" s="212"/>
    </row>
    <row r="11" spans="2:98" ht="18.75" customHeight="1" x14ac:dyDescent="0.15">
      <c r="B11" s="214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CO11" s="213"/>
      <c r="CT11" s="212"/>
    </row>
    <row r="12" spans="2:98" ht="18.75" x14ac:dyDescent="0.2">
      <c r="B12" s="214"/>
      <c r="C12" s="213"/>
      <c r="D12" s="223"/>
      <c r="E12" s="223"/>
      <c r="F12" s="223"/>
      <c r="G12" s="223"/>
      <c r="H12" s="223"/>
      <c r="I12" s="289" t="s">
        <v>165</v>
      </c>
      <c r="J12" s="289"/>
      <c r="K12" s="289"/>
      <c r="L12" s="289"/>
      <c r="M12" s="289"/>
      <c r="N12" s="304">
        <v>8</v>
      </c>
      <c r="O12" s="304"/>
      <c r="P12" s="304"/>
      <c r="Q12" s="304"/>
      <c r="R12" s="289" t="s">
        <v>164</v>
      </c>
      <c r="S12" s="289"/>
      <c r="T12" s="289"/>
      <c r="U12" s="289"/>
      <c r="V12" s="289"/>
      <c r="Y12" s="229"/>
      <c r="Z12" s="229"/>
      <c r="AA12" s="229"/>
      <c r="AB12" s="289" t="s">
        <v>163</v>
      </c>
      <c r="AC12" s="289"/>
      <c r="AD12" s="289"/>
      <c r="AE12" s="289"/>
      <c r="AF12" s="289"/>
      <c r="AG12" s="288" t="s">
        <v>162</v>
      </c>
      <c r="AH12" s="288"/>
      <c r="AI12" s="288"/>
      <c r="AJ12" s="288"/>
      <c r="AK12" s="288"/>
      <c r="AL12" s="288"/>
      <c r="AM12" s="288"/>
      <c r="AN12" s="288"/>
      <c r="AO12" s="289" t="s">
        <v>161</v>
      </c>
      <c r="AP12" s="289"/>
      <c r="AQ12" s="289"/>
      <c r="CO12" s="213"/>
      <c r="CT12" s="212"/>
    </row>
    <row r="13" spans="2:98" ht="13.5" customHeight="1" x14ac:dyDescent="0.15">
      <c r="B13" s="214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AM13" s="213"/>
      <c r="AN13" s="213"/>
      <c r="AO13" s="213"/>
      <c r="CO13" s="213"/>
      <c r="CT13" s="212"/>
    </row>
    <row r="14" spans="2:98" ht="13.5" customHeight="1" x14ac:dyDescent="0.15">
      <c r="B14" s="214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AM14" s="213"/>
      <c r="AN14" s="213"/>
      <c r="AO14" s="213"/>
      <c r="CO14" s="213"/>
      <c r="CT14" s="212"/>
    </row>
    <row r="15" spans="2:98" ht="18.75" x14ac:dyDescent="0.15">
      <c r="B15" s="214"/>
      <c r="C15" s="213"/>
      <c r="D15" s="213"/>
      <c r="E15" s="213"/>
      <c r="F15" s="213"/>
      <c r="G15" s="213"/>
      <c r="H15" s="213"/>
      <c r="I15" s="281" t="s">
        <v>160</v>
      </c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2" t="s">
        <v>159</v>
      </c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3"/>
      <c r="AZ15" s="283"/>
      <c r="BA15" s="283"/>
      <c r="BB15" s="283"/>
      <c r="BC15" s="283"/>
      <c r="BD15" s="283"/>
      <c r="BE15" s="283"/>
      <c r="CO15" s="213"/>
      <c r="CT15" s="212"/>
    </row>
    <row r="16" spans="2:98" ht="13.5" customHeight="1" x14ac:dyDescent="0.2">
      <c r="B16" s="214"/>
      <c r="C16" s="213"/>
      <c r="D16" s="227"/>
      <c r="E16" s="227"/>
      <c r="F16" s="227"/>
      <c r="G16" s="227"/>
      <c r="H16" s="227"/>
      <c r="I16" s="227"/>
      <c r="J16" s="227"/>
      <c r="K16" s="227"/>
      <c r="L16" s="228"/>
      <c r="M16" s="213"/>
      <c r="N16" s="213"/>
      <c r="O16" s="213"/>
      <c r="P16" s="213"/>
      <c r="Q16" s="213"/>
      <c r="R16" s="213"/>
      <c r="S16" s="213"/>
      <c r="T16" s="213"/>
      <c r="U16" s="213"/>
      <c r="CO16" s="213"/>
      <c r="CT16" s="212"/>
    </row>
    <row r="17" spans="2:111" ht="13.5" customHeight="1" x14ac:dyDescent="0.15">
      <c r="B17" s="214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CO17" s="213"/>
      <c r="CT17" s="212"/>
    </row>
    <row r="18" spans="2:111" ht="18" x14ac:dyDescent="0.15">
      <c r="B18" s="214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BS18" s="287" t="s">
        <v>158</v>
      </c>
      <c r="BT18" s="287"/>
      <c r="BU18" s="287"/>
      <c r="BV18" s="287"/>
      <c r="BW18" s="287"/>
      <c r="BX18" s="287"/>
      <c r="BY18" s="287"/>
      <c r="BZ18" s="287"/>
      <c r="CA18" s="287"/>
      <c r="CB18" s="287"/>
      <c r="CC18" s="287"/>
      <c r="CO18" s="213"/>
      <c r="CT18" s="212"/>
    </row>
    <row r="19" spans="2:111" ht="18.75" x14ac:dyDescent="0.2">
      <c r="B19" s="214"/>
      <c r="C19" s="227"/>
      <c r="D19" s="227"/>
      <c r="E19" s="289" t="s">
        <v>157</v>
      </c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9"/>
      <c r="AF19" s="289"/>
      <c r="AG19" s="289"/>
      <c r="AH19" s="289"/>
      <c r="AI19" s="289"/>
      <c r="AJ19" s="289"/>
      <c r="AK19" s="289"/>
      <c r="AL19" s="289"/>
      <c r="AM19" s="289"/>
      <c r="AN19" s="289"/>
      <c r="AO19" s="289"/>
      <c r="AP19" s="289"/>
      <c r="AQ19" s="289"/>
      <c r="AR19" s="289"/>
      <c r="AS19" s="289"/>
      <c r="AT19" s="289"/>
      <c r="AU19" s="289"/>
      <c r="AV19" s="289"/>
      <c r="AW19" s="289"/>
      <c r="AX19" s="289"/>
      <c r="AY19" s="289"/>
      <c r="AZ19" s="289"/>
      <c r="BA19" s="289"/>
      <c r="BB19" s="289"/>
      <c r="BC19" s="289"/>
      <c r="BD19" s="289"/>
      <c r="BE19" s="289"/>
      <c r="BF19" s="289"/>
      <c r="BG19" s="289"/>
      <c r="BH19" s="289"/>
      <c r="BI19" s="289"/>
      <c r="BJ19" s="289"/>
      <c r="BK19" s="289"/>
      <c r="BL19" s="289"/>
      <c r="BM19" s="289"/>
      <c r="BN19" s="289"/>
      <c r="BO19" s="289"/>
      <c r="BX19" s="215"/>
      <c r="BY19" s="224"/>
      <c r="BZ19" s="224"/>
      <c r="CA19" s="224"/>
      <c r="CG19" s="313" t="s">
        <v>156</v>
      </c>
      <c r="CH19" s="313"/>
      <c r="CI19" s="313"/>
      <c r="CJ19" s="313"/>
      <c r="CK19" s="313"/>
      <c r="CL19" s="313"/>
      <c r="CM19" s="313"/>
      <c r="CT19" s="212"/>
    </row>
    <row r="20" spans="2:111" ht="18.75" x14ac:dyDescent="0.2">
      <c r="B20" s="226"/>
      <c r="D20" s="223"/>
      <c r="E20" s="223"/>
      <c r="F20" s="223"/>
      <c r="G20" s="223"/>
      <c r="H20" s="223"/>
      <c r="I20" s="223"/>
      <c r="J20" s="223"/>
      <c r="K20" s="223"/>
      <c r="L20" s="215"/>
      <c r="M20" s="215"/>
      <c r="N20" s="215"/>
      <c r="P20" s="225"/>
      <c r="Q20" s="215"/>
      <c r="R20" s="224"/>
      <c r="S20" s="224"/>
      <c r="T20" s="224"/>
      <c r="U20" s="215"/>
      <c r="BS20" s="314" t="s">
        <v>155</v>
      </c>
      <c r="BT20" s="314"/>
      <c r="BU20" s="314"/>
      <c r="BV20" s="314"/>
      <c r="BW20" s="314"/>
      <c r="BX20" s="314"/>
      <c r="BY20" s="314"/>
      <c r="BZ20" s="314"/>
      <c r="CA20" s="314"/>
      <c r="CB20" s="314"/>
      <c r="CC20" s="314"/>
      <c r="CT20" s="212"/>
    </row>
    <row r="21" spans="2:111" ht="13.5" customHeight="1" x14ac:dyDescent="0.2">
      <c r="B21" s="214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21"/>
      <c r="R21" s="315"/>
      <c r="S21" s="315"/>
      <c r="T21" s="315"/>
      <c r="U21" s="223"/>
      <c r="V21" s="213"/>
      <c r="CT21" s="212"/>
    </row>
    <row r="22" spans="2:111" ht="13.5" customHeight="1" x14ac:dyDescent="0.2">
      <c r="B22" s="214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22"/>
      <c r="S22" s="213"/>
      <c r="T22" s="213"/>
      <c r="U22" s="213"/>
      <c r="V22" s="213"/>
      <c r="CT22" s="212"/>
    </row>
    <row r="23" spans="2:111" ht="13.5" customHeight="1" x14ac:dyDescent="0.2">
      <c r="B23" s="214"/>
      <c r="C23" s="213"/>
      <c r="D23" s="213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21"/>
      <c r="R23" s="213"/>
      <c r="S23" s="213"/>
      <c r="T23" s="213"/>
      <c r="U23" s="213"/>
      <c r="V23" s="213"/>
      <c r="CT23" s="212"/>
    </row>
    <row r="24" spans="2:111" ht="13.5" customHeight="1" x14ac:dyDescent="0.2">
      <c r="B24" s="214"/>
      <c r="C24" s="213"/>
      <c r="D24" s="213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21"/>
      <c r="R24" s="213"/>
      <c r="S24" s="213"/>
      <c r="T24" s="213"/>
      <c r="U24" s="213"/>
      <c r="V24" s="213"/>
      <c r="CT24" s="212"/>
      <c r="DE24" s="217"/>
      <c r="DF24" s="216"/>
    </row>
    <row r="25" spans="2:111" ht="13.5" customHeight="1" x14ac:dyDescent="0.2">
      <c r="B25" s="214"/>
      <c r="C25" s="213"/>
      <c r="D25" s="213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21"/>
      <c r="R25" s="213"/>
      <c r="S25" s="213"/>
      <c r="T25" s="213"/>
      <c r="U25" s="213"/>
      <c r="V25" s="213"/>
      <c r="CT25" s="212"/>
      <c r="DF25" s="216"/>
    </row>
    <row r="26" spans="2:111" ht="13.5" customHeight="1" x14ac:dyDescent="0.2">
      <c r="B26" s="214"/>
      <c r="C26" s="213"/>
      <c r="D26" s="213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21"/>
      <c r="R26" s="213"/>
      <c r="S26" s="213"/>
      <c r="T26" s="213"/>
      <c r="U26" s="213"/>
      <c r="V26" s="213"/>
      <c r="CT26" s="212"/>
      <c r="DE26" s="217"/>
      <c r="DF26" s="216"/>
    </row>
    <row r="27" spans="2:111" ht="13.5" customHeight="1" x14ac:dyDescent="0.15">
      <c r="B27" s="214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CT27" s="212"/>
      <c r="DE27" s="217"/>
      <c r="DF27" s="216"/>
    </row>
    <row r="28" spans="2:111" ht="13.5" customHeight="1" x14ac:dyDescent="0.15">
      <c r="B28" s="214"/>
      <c r="C28" s="215"/>
      <c r="D28" s="215"/>
      <c r="H28" s="215"/>
      <c r="I28" s="305" t="s">
        <v>154</v>
      </c>
      <c r="J28" s="305"/>
      <c r="K28" s="305"/>
      <c r="L28" s="305"/>
      <c r="M28" s="305"/>
      <c r="N28" s="305"/>
      <c r="O28" s="305"/>
      <c r="P28" s="302"/>
      <c r="Q28" s="302"/>
      <c r="R28" s="302"/>
      <c r="S28" s="302"/>
      <c r="T28" s="302"/>
      <c r="U28" s="302"/>
      <c r="V28" s="302"/>
      <c r="W28" s="302"/>
      <c r="X28" s="302"/>
      <c r="Y28" s="302"/>
      <c r="Z28" s="302"/>
      <c r="AA28" s="302"/>
      <c r="AB28" s="302"/>
      <c r="AC28" s="302"/>
      <c r="CT28" s="212"/>
      <c r="DE28" s="217"/>
      <c r="DF28" s="216"/>
    </row>
    <row r="29" spans="2:111" ht="13.5" customHeight="1" x14ac:dyDescent="0.15">
      <c r="B29" s="214"/>
      <c r="C29" s="218"/>
      <c r="D29" s="215"/>
      <c r="H29" s="215"/>
      <c r="I29" s="305"/>
      <c r="J29" s="305"/>
      <c r="K29" s="305"/>
      <c r="L29" s="305"/>
      <c r="M29" s="305"/>
      <c r="N29" s="305"/>
      <c r="O29" s="305"/>
      <c r="P29" s="303" t="s">
        <v>153</v>
      </c>
      <c r="Q29" s="303"/>
      <c r="R29" s="303"/>
      <c r="S29" s="303"/>
      <c r="T29" s="303"/>
      <c r="U29" s="303"/>
      <c r="V29" s="303"/>
      <c r="W29" s="303" t="s">
        <v>152</v>
      </c>
      <c r="X29" s="303"/>
      <c r="Y29" s="303"/>
      <c r="Z29" s="303"/>
      <c r="AA29" s="303"/>
      <c r="AB29" s="303"/>
      <c r="AC29" s="303"/>
      <c r="CT29" s="212"/>
      <c r="DF29" s="216"/>
    </row>
    <row r="30" spans="2:111" ht="13.5" customHeight="1" x14ac:dyDescent="0.15">
      <c r="B30" s="214"/>
      <c r="C30" s="218"/>
      <c r="D30" s="220"/>
      <c r="H30" s="219"/>
      <c r="I30" s="305" t="s">
        <v>151</v>
      </c>
      <c r="J30" s="305"/>
      <c r="K30" s="305"/>
      <c r="L30" s="305"/>
      <c r="M30" s="305"/>
      <c r="N30" s="305"/>
      <c r="O30" s="305"/>
      <c r="P30" s="306"/>
      <c r="Q30" s="307"/>
      <c r="R30" s="307"/>
      <c r="S30" s="307"/>
      <c r="T30" s="307"/>
      <c r="U30" s="307"/>
      <c r="V30" s="307"/>
      <c r="W30" s="307"/>
      <c r="X30" s="307"/>
      <c r="Y30" s="307"/>
      <c r="Z30" s="307"/>
      <c r="AA30" s="307"/>
      <c r="AB30" s="307"/>
      <c r="AC30" s="308"/>
      <c r="CT30" s="212"/>
      <c r="DE30" s="217"/>
      <c r="DG30" s="216"/>
    </row>
    <row r="31" spans="2:111" ht="13.5" customHeight="1" x14ac:dyDescent="0.15">
      <c r="B31" s="214"/>
      <c r="C31" s="218"/>
      <c r="I31" s="305"/>
      <c r="J31" s="305"/>
      <c r="K31" s="305"/>
      <c r="L31" s="305"/>
      <c r="M31" s="305"/>
      <c r="N31" s="305"/>
      <c r="O31" s="305"/>
      <c r="P31" s="405">
        <v>90</v>
      </c>
      <c r="Q31" s="406"/>
      <c r="R31" s="406"/>
      <c r="S31" s="406"/>
      <c r="T31" s="406"/>
      <c r="U31" s="406"/>
      <c r="V31" s="406"/>
      <c r="W31" s="284" t="s">
        <v>150</v>
      </c>
      <c r="X31" s="285"/>
      <c r="Y31" s="285"/>
      <c r="Z31" s="285"/>
      <c r="AA31" s="285"/>
      <c r="AB31" s="285"/>
      <c r="AC31" s="286"/>
      <c r="CT31" s="212"/>
      <c r="DB31" s="217"/>
      <c r="DE31" s="217"/>
      <c r="DG31" s="216"/>
    </row>
    <row r="32" spans="2:111" ht="13.5" customHeight="1" x14ac:dyDescent="0.15">
      <c r="B32" s="214"/>
      <c r="C32" s="218"/>
      <c r="I32" s="305" t="s">
        <v>149</v>
      </c>
      <c r="J32" s="305"/>
      <c r="K32" s="305"/>
      <c r="L32" s="305"/>
      <c r="M32" s="305"/>
      <c r="N32" s="305"/>
      <c r="O32" s="305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  <c r="CT32" s="212"/>
      <c r="DE32" s="217"/>
    </row>
    <row r="33" spans="2:111" ht="13.5" customHeight="1" x14ac:dyDescent="0.15">
      <c r="B33" s="214"/>
      <c r="C33" s="213"/>
      <c r="D33" s="213"/>
      <c r="H33" s="213"/>
      <c r="I33" s="305"/>
      <c r="J33" s="305"/>
      <c r="K33" s="305"/>
      <c r="L33" s="305"/>
      <c r="M33" s="305"/>
      <c r="N33" s="305"/>
      <c r="O33" s="305"/>
      <c r="P33" s="310">
        <v>46413</v>
      </c>
      <c r="Q33" s="311"/>
      <c r="R33" s="311"/>
      <c r="S33" s="311"/>
      <c r="T33" s="311"/>
      <c r="U33" s="311"/>
      <c r="V33" s="311"/>
      <c r="W33" s="311"/>
      <c r="X33" s="311"/>
      <c r="Y33" s="311"/>
      <c r="Z33" s="311"/>
      <c r="AA33" s="311"/>
      <c r="AB33" s="311"/>
      <c r="AC33" s="312"/>
      <c r="CD33" s="316" t="s">
        <v>148</v>
      </c>
      <c r="CE33" s="316"/>
      <c r="CF33" s="316"/>
      <c r="CG33" s="316"/>
      <c r="CH33" s="316"/>
      <c r="CI33" s="316"/>
      <c r="CJ33" s="316"/>
      <c r="CK33" s="316"/>
      <c r="CL33" s="316"/>
      <c r="CM33" s="316"/>
      <c r="CT33" s="212"/>
      <c r="DE33" s="217"/>
      <c r="DG33" s="216"/>
    </row>
    <row r="34" spans="2:111" ht="13.5" customHeight="1" x14ac:dyDescent="0.15">
      <c r="B34" s="214"/>
      <c r="C34" s="213"/>
      <c r="D34" s="213"/>
      <c r="H34" s="213"/>
      <c r="I34" s="31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7"/>
      <c r="Z34" s="307"/>
      <c r="AA34" s="307"/>
      <c r="AB34" s="307"/>
      <c r="AC34" s="308"/>
      <c r="CD34" s="316"/>
      <c r="CE34" s="316"/>
      <c r="CF34" s="316"/>
      <c r="CG34" s="316"/>
      <c r="CH34" s="316"/>
      <c r="CI34" s="316"/>
      <c r="CJ34" s="316"/>
      <c r="CK34" s="316"/>
      <c r="CL34" s="316"/>
      <c r="CM34" s="316"/>
      <c r="CT34" s="212"/>
      <c r="DG34" s="216"/>
    </row>
    <row r="35" spans="2:111" ht="13.5" customHeight="1" x14ac:dyDescent="0.15">
      <c r="B35" s="214"/>
      <c r="C35" s="213"/>
      <c r="D35" s="213"/>
      <c r="H35" s="215"/>
      <c r="I35" s="310">
        <v>46283</v>
      </c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318"/>
      <c r="Y35" s="318" t="s">
        <v>147</v>
      </c>
      <c r="Z35" s="318"/>
      <c r="AA35" s="318"/>
      <c r="AB35" s="318"/>
      <c r="AC35" s="319"/>
      <c r="CD35" s="316"/>
      <c r="CE35" s="316"/>
      <c r="CF35" s="316"/>
      <c r="CG35" s="316"/>
      <c r="CH35" s="316"/>
      <c r="CI35" s="316"/>
      <c r="CJ35" s="316"/>
      <c r="CK35" s="316"/>
      <c r="CL35" s="316"/>
      <c r="CM35" s="316"/>
      <c r="CT35" s="212"/>
    </row>
    <row r="36" spans="2:111" ht="13.5" customHeight="1" x14ac:dyDescent="0.15">
      <c r="B36" s="214"/>
      <c r="C36" s="213"/>
      <c r="D36" s="213"/>
      <c r="H36" s="215"/>
      <c r="I36" s="320"/>
      <c r="J36" s="320"/>
      <c r="K36" s="320"/>
      <c r="L36" s="320"/>
      <c r="M36" s="320"/>
      <c r="N36" s="320"/>
      <c r="O36" s="320"/>
      <c r="P36" s="320"/>
      <c r="Q36" s="320"/>
      <c r="R36" s="320"/>
      <c r="S36" s="320"/>
      <c r="T36" s="320"/>
      <c r="U36" s="320"/>
      <c r="V36" s="320"/>
      <c r="W36" s="320"/>
      <c r="X36" s="320"/>
      <c r="Y36" s="320"/>
      <c r="Z36" s="320"/>
      <c r="AA36" s="320"/>
      <c r="AB36" s="320"/>
      <c r="AC36" s="320"/>
      <c r="CD36" s="316"/>
      <c r="CE36" s="316"/>
      <c r="CF36" s="316"/>
      <c r="CG36" s="316"/>
      <c r="CH36" s="316"/>
      <c r="CI36" s="316"/>
      <c r="CJ36" s="316"/>
      <c r="CK36" s="316"/>
      <c r="CL36" s="316"/>
      <c r="CM36" s="316"/>
      <c r="CT36" s="212"/>
    </row>
    <row r="37" spans="2:111" ht="13.5" customHeight="1" x14ac:dyDescent="0.15">
      <c r="B37" s="214"/>
      <c r="C37" s="213"/>
      <c r="D37" s="213"/>
      <c r="H37" s="213"/>
      <c r="I37" s="310" t="s">
        <v>146</v>
      </c>
      <c r="J37" s="318"/>
      <c r="K37" s="318"/>
      <c r="L37" s="318"/>
      <c r="M37" s="318"/>
      <c r="N37" s="318"/>
      <c r="O37" s="318"/>
      <c r="P37" s="318"/>
      <c r="Q37" s="318"/>
      <c r="R37" s="318"/>
      <c r="S37" s="318"/>
      <c r="T37" s="318"/>
      <c r="U37" s="318"/>
      <c r="V37" s="318"/>
      <c r="W37" s="318"/>
      <c r="X37" s="318"/>
      <c r="Y37" s="318" t="s">
        <v>145</v>
      </c>
      <c r="Z37" s="318"/>
      <c r="AA37" s="318"/>
      <c r="AB37" s="318"/>
      <c r="AC37" s="319"/>
      <c r="CD37" s="316"/>
      <c r="CE37" s="316"/>
      <c r="CF37" s="316"/>
      <c r="CG37" s="316"/>
      <c r="CH37" s="316"/>
      <c r="CI37" s="316"/>
      <c r="CJ37" s="316"/>
      <c r="CK37" s="316"/>
      <c r="CL37" s="316"/>
      <c r="CM37" s="316"/>
      <c r="CT37" s="212"/>
    </row>
    <row r="38" spans="2:111" ht="13.5" customHeight="1" x14ac:dyDescent="0.15">
      <c r="B38" s="214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CT38" s="212"/>
    </row>
    <row r="39" spans="2:111" ht="13.5" customHeight="1" x14ac:dyDescent="0.15">
      <c r="B39" s="211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09"/>
      <c r="X39" s="209"/>
      <c r="Y39" s="209"/>
      <c r="Z39" s="209"/>
      <c r="AA39" s="209"/>
      <c r="AB39" s="209"/>
      <c r="AC39" s="209"/>
      <c r="AD39" s="209"/>
      <c r="AE39" s="209"/>
      <c r="AF39" s="209"/>
      <c r="AG39" s="209"/>
      <c r="AH39" s="209"/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  <c r="BI39" s="209"/>
      <c r="BJ39" s="209"/>
      <c r="BK39" s="209"/>
      <c r="BL39" s="209"/>
      <c r="BM39" s="209"/>
      <c r="BN39" s="209"/>
      <c r="BO39" s="209"/>
      <c r="BP39" s="209"/>
      <c r="BQ39" s="209"/>
      <c r="BR39" s="209"/>
      <c r="BS39" s="209"/>
      <c r="BT39" s="209"/>
      <c r="BU39" s="209"/>
      <c r="BV39" s="209"/>
      <c r="BW39" s="209"/>
      <c r="BX39" s="209"/>
      <c r="BY39" s="209"/>
      <c r="BZ39" s="209"/>
      <c r="CA39" s="209"/>
      <c r="CB39" s="209"/>
      <c r="CC39" s="209"/>
      <c r="CD39" s="209"/>
      <c r="CE39" s="209"/>
      <c r="CF39" s="209"/>
      <c r="CG39" s="209"/>
      <c r="CH39" s="209"/>
      <c r="CI39" s="209"/>
      <c r="CJ39" s="209"/>
      <c r="CK39" s="209"/>
      <c r="CL39" s="209"/>
      <c r="CM39" s="209"/>
      <c r="CN39" s="209"/>
      <c r="CO39" s="209"/>
      <c r="CP39" s="209"/>
      <c r="CQ39" s="209"/>
      <c r="CR39" s="209"/>
      <c r="CS39" s="209"/>
      <c r="CT39" s="208"/>
    </row>
  </sheetData>
  <mergeCells count="63">
    <mergeCell ref="I34:X34"/>
    <mergeCell ref="Y34:AC34"/>
    <mergeCell ref="CD34:CM37"/>
    <mergeCell ref="I35:X35"/>
    <mergeCell ref="Y35:AC35"/>
    <mergeCell ref="I36:AC36"/>
    <mergeCell ref="I37:X37"/>
    <mergeCell ref="Y37:AC37"/>
    <mergeCell ref="I32:O33"/>
    <mergeCell ref="P32:AC32"/>
    <mergeCell ref="P33:AC33"/>
    <mergeCell ref="CG19:CM19"/>
    <mergeCell ref="BS20:CC20"/>
    <mergeCell ref="R21:T21"/>
    <mergeCell ref="I28:O29"/>
    <mergeCell ref="P28:V28"/>
    <mergeCell ref="CD33:CM33"/>
    <mergeCell ref="B2:N2"/>
    <mergeCell ref="O2:BD2"/>
    <mergeCell ref="BE2:CT2"/>
    <mergeCell ref="B3:N6"/>
    <mergeCell ref="O3:U3"/>
    <mergeCell ref="V3:AB3"/>
    <mergeCell ref="AC3:AI3"/>
    <mergeCell ref="AJ3:AP3"/>
    <mergeCell ref="BS4:BY7"/>
    <mergeCell ref="BZ4:CF7"/>
    <mergeCell ref="BS18:CC18"/>
    <mergeCell ref="AQ3:AW3"/>
    <mergeCell ref="AX3:BD3"/>
    <mergeCell ref="BE3:BK3"/>
    <mergeCell ref="BL3:BR3"/>
    <mergeCell ref="BS3:BY3"/>
    <mergeCell ref="BZ3:CF3"/>
    <mergeCell ref="AO12:AQ12"/>
    <mergeCell ref="I15:V15"/>
    <mergeCell ref="W15:BE15"/>
    <mergeCell ref="P31:V31"/>
    <mergeCell ref="W31:AC31"/>
    <mergeCell ref="B7:N7"/>
    <mergeCell ref="AG12:AN12"/>
    <mergeCell ref="W28:AC28"/>
    <mergeCell ref="P29:V29"/>
    <mergeCell ref="W29:AC29"/>
    <mergeCell ref="E19:BO19"/>
    <mergeCell ref="I12:M12"/>
    <mergeCell ref="N12:Q12"/>
    <mergeCell ref="R12:V12"/>
    <mergeCell ref="AB12:AF12"/>
    <mergeCell ref="I30:O31"/>
    <mergeCell ref="P30:AC30"/>
    <mergeCell ref="CN3:CT3"/>
    <mergeCell ref="CN4:CT7"/>
    <mergeCell ref="O4:U7"/>
    <mergeCell ref="V4:AB7"/>
    <mergeCell ref="AC4:AI7"/>
    <mergeCell ref="AJ4:AP7"/>
    <mergeCell ref="AQ4:AW7"/>
    <mergeCell ref="AX4:BD7"/>
    <mergeCell ref="BE4:BK7"/>
    <mergeCell ref="BL4:BR7"/>
    <mergeCell ref="CG3:CM3"/>
    <mergeCell ref="CG4:CM7"/>
  </mergeCells>
  <phoneticPr fontId="3"/>
  <printOptions horizontalCentered="1" verticalCentered="1"/>
  <pageMargins left="0.59055118110236227" right="0.59055118110236227" top="0.98425196850393704" bottom="0.59055118110236227" header="0.51181102362204722" footer="0.31496062992125984"/>
  <pageSetup paperSize="9" scale="86" orientation="landscape" useFirstPageNumber="1" r:id="rId1"/>
  <headerFooter differentFirst="1" alignWithMargins="0"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8AB0-7A6F-459F-9026-7694C221F03E}">
  <dimension ref="B2:CT42"/>
  <sheetViews>
    <sheetView showZeros="0" view="pageBreakPreview" zoomScaleNormal="100" zoomScaleSheetLayoutView="100" workbookViewId="0">
      <selection activeCell="AN14" sqref="AN14"/>
    </sheetView>
  </sheetViews>
  <sheetFormatPr defaultRowHeight="13.5" x14ac:dyDescent="0.15"/>
  <cols>
    <col min="1" max="108" width="1.5703125" style="234" customWidth="1"/>
    <col min="109" max="109" width="12" style="234" bestFit="1" customWidth="1"/>
    <col min="110" max="284" width="9.140625" style="234"/>
    <col min="285" max="285" width="1.5703125" style="234" customWidth="1"/>
    <col min="286" max="290" width="9.140625" style="234"/>
    <col min="291" max="291" width="6.42578125" style="234" customWidth="1"/>
    <col min="292" max="292" width="10.28515625" style="234" customWidth="1"/>
    <col min="293" max="293" width="6.42578125" style="234" customWidth="1"/>
    <col min="294" max="294" width="9.140625" style="234"/>
    <col min="295" max="295" width="6.42578125" style="234" customWidth="1"/>
    <col min="296" max="296" width="9.140625" style="234"/>
    <col min="297" max="297" width="6.42578125" style="234" customWidth="1"/>
    <col min="298" max="298" width="9.140625" style="234"/>
    <col min="299" max="299" width="6.42578125" style="234" customWidth="1"/>
    <col min="300" max="300" width="9.140625" style="234"/>
    <col min="301" max="301" width="6.42578125" style="234" customWidth="1"/>
    <col min="302" max="302" width="9.140625" style="234"/>
    <col min="303" max="303" width="1.28515625" style="234" customWidth="1"/>
    <col min="304" max="540" width="9.140625" style="234"/>
    <col min="541" max="541" width="1.5703125" style="234" customWidth="1"/>
    <col min="542" max="546" width="9.140625" style="234"/>
    <col min="547" max="547" width="6.42578125" style="234" customWidth="1"/>
    <col min="548" max="548" width="10.28515625" style="234" customWidth="1"/>
    <col min="549" max="549" width="6.42578125" style="234" customWidth="1"/>
    <col min="550" max="550" width="9.140625" style="234"/>
    <col min="551" max="551" width="6.42578125" style="234" customWidth="1"/>
    <col min="552" max="552" width="9.140625" style="234"/>
    <col min="553" max="553" width="6.42578125" style="234" customWidth="1"/>
    <col min="554" max="554" width="9.140625" style="234"/>
    <col min="555" max="555" width="6.42578125" style="234" customWidth="1"/>
    <col min="556" max="556" width="9.140625" style="234"/>
    <col min="557" max="557" width="6.42578125" style="234" customWidth="1"/>
    <col min="558" max="558" width="9.140625" style="234"/>
    <col min="559" max="559" width="1.28515625" style="234" customWidth="1"/>
    <col min="560" max="796" width="9.140625" style="234"/>
    <col min="797" max="797" width="1.5703125" style="234" customWidth="1"/>
    <col min="798" max="802" width="9.140625" style="234"/>
    <col min="803" max="803" width="6.42578125" style="234" customWidth="1"/>
    <col min="804" max="804" width="10.28515625" style="234" customWidth="1"/>
    <col min="805" max="805" width="6.42578125" style="234" customWidth="1"/>
    <col min="806" max="806" width="9.140625" style="234"/>
    <col min="807" max="807" width="6.42578125" style="234" customWidth="1"/>
    <col min="808" max="808" width="9.140625" style="234"/>
    <col min="809" max="809" width="6.42578125" style="234" customWidth="1"/>
    <col min="810" max="810" width="9.140625" style="234"/>
    <col min="811" max="811" width="6.42578125" style="234" customWidth="1"/>
    <col min="812" max="812" width="9.140625" style="234"/>
    <col min="813" max="813" width="6.42578125" style="234" customWidth="1"/>
    <col min="814" max="814" width="9.140625" style="234"/>
    <col min="815" max="815" width="1.28515625" style="234" customWidth="1"/>
    <col min="816" max="1052" width="9.140625" style="234"/>
    <col min="1053" max="1053" width="1.5703125" style="234" customWidth="1"/>
    <col min="1054" max="1058" width="9.140625" style="234"/>
    <col min="1059" max="1059" width="6.42578125" style="234" customWidth="1"/>
    <col min="1060" max="1060" width="10.28515625" style="234" customWidth="1"/>
    <col min="1061" max="1061" width="6.42578125" style="234" customWidth="1"/>
    <col min="1062" max="1062" width="9.140625" style="234"/>
    <col min="1063" max="1063" width="6.42578125" style="234" customWidth="1"/>
    <col min="1064" max="1064" width="9.140625" style="234"/>
    <col min="1065" max="1065" width="6.42578125" style="234" customWidth="1"/>
    <col min="1066" max="1066" width="9.140625" style="234"/>
    <col min="1067" max="1067" width="6.42578125" style="234" customWidth="1"/>
    <col min="1068" max="1068" width="9.140625" style="234"/>
    <col min="1069" max="1069" width="6.42578125" style="234" customWidth="1"/>
    <col min="1070" max="1070" width="9.140625" style="234"/>
    <col min="1071" max="1071" width="1.28515625" style="234" customWidth="1"/>
    <col min="1072" max="1308" width="9.140625" style="234"/>
    <col min="1309" max="1309" width="1.5703125" style="234" customWidth="1"/>
    <col min="1310" max="1314" width="9.140625" style="234"/>
    <col min="1315" max="1315" width="6.42578125" style="234" customWidth="1"/>
    <col min="1316" max="1316" width="10.28515625" style="234" customWidth="1"/>
    <col min="1317" max="1317" width="6.42578125" style="234" customWidth="1"/>
    <col min="1318" max="1318" width="9.140625" style="234"/>
    <col min="1319" max="1319" width="6.42578125" style="234" customWidth="1"/>
    <col min="1320" max="1320" width="9.140625" style="234"/>
    <col min="1321" max="1321" width="6.42578125" style="234" customWidth="1"/>
    <col min="1322" max="1322" width="9.140625" style="234"/>
    <col min="1323" max="1323" width="6.42578125" style="234" customWidth="1"/>
    <col min="1324" max="1324" width="9.140625" style="234"/>
    <col min="1325" max="1325" width="6.42578125" style="234" customWidth="1"/>
    <col min="1326" max="1326" width="9.140625" style="234"/>
    <col min="1327" max="1327" width="1.28515625" style="234" customWidth="1"/>
    <col min="1328" max="1564" width="9.140625" style="234"/>
    <col min="1565" max="1565" width="1.5703125" style="234" customWidth="1"/>
    <col min="1566" max="1570" width="9.140625" style="234"/>
    <col min="1571" max="1571" width="6.42578125" style="234" customWidth="1"/>
    <col min="1572" max="1572" width="10.28515625" style="234" customWidth="1"/>
    <col min="1573" max="1573" width="6.42578125" style="234" customWidth="1"/>
    <col min="1574" max="1574" width="9.140625" style="234"/>
    <col min="1575" max="1575" width="6.42578125" style="234" customWidth="1"/>
    <col min="1576" max="1576" width="9.140625" style="234"/>
    <col min="1577" max="1577" width="6.42578125" style="234" customWidth="1"/>
    <col min="1578" max="1578" width="9.140625" style="234"/>
    <col min="1579" max="1579" width="6.42578125" style="234" customWidth="1"/>
    <col min="1580" max="1580" width="9.140625" style="234"/>
    <col min="1581" max="1581" width="6.42578125" style="234" customWidth="1"/>
    <col min="1582" max="1582" width="9.140625" style="234"/>
    <col min="1583" max="1583" width="1.28515625" style="234" customWidth="1"/>
    <col min="1584" max="1820" width="9.140625" style="234"/>
    <col min="1821" max="1821" width="1.5703125" style="234" customWidth="1"/>
    <col min="1822" max="1826" width="9.140625" style="234"/>
    <col min="1827" max="1827" width="6.42578125" style="234" customWidth="1"/>
    <col min="1828" max="1828" width="10.28515625" style="234" customWidth="1"/>
    <col min="1829" max="1829" width="6.42578125" style="234" customWidth="1"/>
    <col min="1830" max="1830" width="9.140625" style="234"/>
    <col min="1831" max="1831" width="6.42578125" style="234" customWidth="1"/>
    <col min="1832" max="1832" width="9.140625" style="234"/>
    <col min="1833" max="1833" width="6.42578125" style="234" customWidth="1"/>
    <col min="1834" max="1834" width="9.140625" style="234"/>
    <col min="1835" max="1835" width="6.42578125" style="234" customWidth="1"/>
    <col min="1836" max="1836" width="9.140625" style="234"/>
    <col min="1837" max="1837" width="6.42578125" style="234" customWidth="1"/>
    <col min="1838" max="1838" width="9.140625" style="234"/>
    <col min="1839" max="1839" width="1.28515625" style="234" customWidth="1"/>
    <col min="1840" max="2076" width="9.140625" style="234"/>
    <col min="2077" max="2077" width="1.5703125" style="234" customWidth="1"/>
    <col min="2078" max="2082" width="9.140625" style="234"/>
    <col min="2083" max="2083" width="6.42578125" style="234" customWidth="1"/>
    <col min="2084" max="2084" width="10.28515625" style="234" customWidth="1"/>
    <col min="2085" max="2085" width="6.42578125" style="234" customWidth="1"/>
    <col min="2086" max="2086" width="9.140625" style="234"/>
    <col min="2087" max="2087" width="6.42578125" style="234" customWidth="1"/>
    <col min="2088" max="2088" width="9.140625" style="234"/>
    <col min="2089" max="2089" width="6.42578125" style="234" customWidth="1"/>
    <col min="2090" max="2090" width="9.140625" style="234"/>
    <col min="2091" max="2091" width="6.42578125" style="234" customWidth="1"/>
    <col min="2092" max="2092" width="9.140625" style="234"/>
    <col min="2093" max="2093" width="6.42578125" style="234" customWidth="1"/>
    <col min="2094" max="2094" width="9.140625" style="234"/>
    <col min="2095" max="2095" width="1.28515625" style="234" customWidth="1"/>
    <col min="2096" max="2332" width="9.140625" style="234"/>
    <col min="2333" max="2333" width="1.5703125" style="234" customWidth="1"/>
    <col min="2334" max="2338" width="9.140625" style="234"/>
    <col min="2339" max="2339" width="6.42578125" style="234" customWidth="1"/>
    <col min="2340" max="2340" width="10.28515625" style="234" customWidth="1"/>
    <col min="2341" max="2341" width="6.42578125" style="234" customWidth="1"/>
    <col min="2342" max="2342" width="9.140625" style="234"/>
    <col min="2343" max="2343" width="6.42578125" style="234" customWidth="1"/>
    <col min="2344" max="2344" width="9.140625" style="234"/>
    <col min="2345" max="2345" width="6.42578125" style="234" customWidth="1"/>
    <col min="2346" max="2346" width="9.140625" style="234"/>
    <col min="2347" max="2347" width="6.42578125" style="234" customWidth="1"/>
    <col min="2348" max="2348" width="9.140625" style="234"/>
    <col min="2349" max="2349" width="6.42578125" style="234" customWidth="1"/>
    <col min="2350" max="2350" width="9.140625" style="234"/>
    <col min="2351" max="2351" width="1.28515625" style="234" customWidth="1"/>
    <col min="2352" max="2588" width="9.140625" style="234"/>
    <col min="2589" max="2589" width="1.5703125" style="234" customWidth="1"/>
    <col min="2590" max="2594" width="9.140625" style="234"/>
    <col min="2595" max="2595" width="6.42578125" style="234" customWidth="1"/>
    <col min="2596" max="2596" width="10.28515625" style="234" customWidth="1"/>
    <col min="2597" max="2597" width="6.42578125" style="234" customWidth="1"/>
    <col min="2598" max="2598" width="9.140625" style="234"/>
    <col min="2599" max="2599" width="6.42578125" style="234" customWidth="1"/>
    <col min="2600" max="2600" width="9.140625" style="234"/>
    <col min="2601" max="2601" width="6.42578125" style="234" customWidth="1"/>
    <col min="2602" max="2602" width="9.140625" style="234"/>
    <col min="2603" max="2603" width="6.42578125" style="234" customWidth="1"/>
    <col min="2604" max="2604" width="9.140625" style="234"/>
    <col min="2605" max="2605" width="6.42578125" style="234" customWidth="1"/>
    <col min="2606" max="2606" width="9.140625" style="234"/>
    <col min="2607" max="2607" width="1.28515625" style="234" customWidth="1"/>
    <col min="2608" max="2844" width="9.140625" style="234"/>
    <col min="2845" max="2845" width="1.5703125" style="234" customWidth="1"/>
    <col min="2846" max="2850" width="9.140625" style="234"/>
    <col min="2851" max="2851" width="6.42578125" style="234" customWidth="1"/>
    <col min="2852" max="2852" width="10.28515625" style="234" customWidth="1"/>
    <col min="2853" max="2853" width="6.42578125" style="234" customWidth="1"/>
    <col min="2854" max="2854" width="9.140625" style="234"/>
    <col min="2855" max="2855" width="6.42578125" style="234" customWidth="1"/>
    <col min="2856" max="2856" width="9.140625" style="234"/>
    <col min="2857" max="2857" width="6.42578125" style="234" customWidth="1"/>
    <col min="2858" max="2858" width="9.140625" style="234"/>
    <col min="2859" max="2859" width="6.42578125" style="234" customWidth="1"/>
    <col min="2860" max="2860" width="9.140625" style="234"/>
    <col min="2861" max="2861" width="6.42578125" style="234" customWidth="1"/>
    <col min="2862" max="2862" width="9.140625" style="234"/>
    <col min="2863" max="2863" width="1.28515625" style="234" customWidth="1"/>
    <col min="2864" max="3100" width="9.140625" style="234"/>
    <col min="3101" max="3101" width="1.5703125" style="234" customWidth="1"/>
    <col min="3102" max="3106" width="9.140625" style="234"/>
    <col min="3107" max="3107" width="6.42578125" style="234" customWidth="1"/>
    <col min="3108" max="3108" width="10.28515625" style="234" customWidth="1"/>
    <col min="3109" max="3109" width="6.42578125" style="234" customWidth="1"/>
    <col min="3110" max="3110" width="9.140625" style="234"/>
    <col min="3111" max="3111" width="6.42578125" style="234" customWidth="1"/>
    <col min="3112" max="3112" width="9.140625" style="234"/>
    <col min="3113" max="3113" width="6.42578125" style="234" customWidth="1"/>
    <col min="3114" max="3114" width="9.140625" style="234"/>
    <col min="3115" max="3115" width="6.42578125" style="234" customWidth="1"/>
    <col min="3116" max="3116" width="9.140625" style="234"/>
    <col min="3117" max="3117" width="6.42578125" style="234" customWidth="1"/>
    <col min="3118" max="3118" width="9.140625" style="234"/>
    <col min="3119" max="3119" width="1.28515625" style="234" customWidth="1"/>
    <col min="3120" max="3356" width="9.140625" style="234"/>
    <col min="3357" max="3357" width="1.5703125" style="234" customWidth="1"/>
    <col min="3358" max="3362" width="9.140625" style="234"/>
    <col min="3363" max="3363" width="6.42578125" style="234" customWidth="1"/>
    <col min="3364" max="3364" width="10.28515625" style="234" customWidth="1"/>
    <col min="3365" max="3365" width="6.42578125" style="234" customWidth="1"/>
    <col min="3366" max="3366" width="9.140625" style="234"/>
    <col min="3367" max="3367" width="6.42578125" style="234" customWidth="1"/>
    <col min="3368" max="3368" width="9.140625" style="234"/>
    <col min="3369" max="3369" width="6.42578125" style="234" customWidth="1"/>
    <col min="3370" max="3370" width="9.140625" style="234"/>
    <col min="3371" max="3371" width="6.42578125" style="234" customWidth="1"/>
    <col min="3372" max="3372" width="9.140625" style="234"/>
    <col min="3373" max="3373" width="6.42578125" style="234" customWidth="1"/>
    <col min="3374" max="3374" width="9.140625" style="234"/>
    <col min="3375" max="3375" width="1.28515625" style="234" customWidth="1"/>
    <col min="3376" max="3612" width="9.140625" style="234"/>
    <col min="3613" max="3613" width="1.5703125" style="234" customWidth="1"/>
    <col min="3614" max="3618" width="9.140625" style="234"/>
    <col min="3619" max="3619" width="6.42578125" style="234" customWidth="1"/>
    <col min="3620" max="3620" width="10.28515625" style="234" customWidth="1"/>
    <col min="3621" max="3621" width="6.42578125" style="234" customWidth="1"/>
    <col min="3622" max="3622" width="9.140625" style="234"/>
    <col min="3623" max="3623" width="6.42578125" style="234" customWidth="1"/>
    <col min="3624" max="3624" width="9.140625" style="234"/>
    <col min="3625" max="3625" width="6.42578125" style="234" customWidth="1"/>
    <col min="3626" max="3626" width="9.140625" style="234"/>
    <col min="3627" max="3627" width="6.42578125" style="234" customWidth="1"/>
    <col min="3628" max="3628" width="9.140625" style="234"/>
    <col min="3629" max="3629" width="6.42578125" style="234" customWidth="1"/>
    <col min="3630" max="3630" width="9.140625" style="234"/>
    <col min="3631" max="3631" width="1.28515625" style="234" customWidth="1"/>
    <col min="3632" max="3868" width="9.140625" style="234"/>
    <col min="3869" max="3869" width="1.5703125" style="234" customWidth="1"/>
    <col min="3870" max="3874" width="9.140625" style="234"/>
    <col min="3875" max="3875" width="6.42578125" style="234" customWidth="1"/>
    <col min="3876" max="3876" width="10.28515625" style="234" customWidth="1"/>
    <col min="3877" max="3877" width="6.42578125" style="234" customWidth="1"/>
    <col min="3878" max="3878" width="9.140625" style="234"/>
    <col min="3879" max="3879" width="6.42578125" style="234" customWidth="1"/>
    <col min="3880" max="3880" width="9.140625" style="234"/>
    <col min="3881" max="3881" width="6.42578125" style="234" customWidth="1"/>
    <col min="3882" max="3882" width="9.140625" style="234"/>
    <col min="3883" max="3883" width="6.42578125" style="234" customWidth="1"/>
    <col min="3884" max="3884" width="9.140625" style="234"/>
    <col min="3885" max="3885" width="6.42578125" style="234" customWidth="1"/>
    <col min="3886" max="3886" width="9.140625" style="234"/>
    <col min="3887" max="3887" width="1.28515625" style="234" customWidth="1"/>
    <col min="3888" max="4124" width="9.140625" style="234"/>
    <col min="4125" max="4125" width="1.5703125" style="234" customWidth="1"/>
    <col min="4126" max="4130" width="9.140625" style="234"/>
    <col min="4131" max="4131" width="6.42578125" style="234" customWidth="1"/>
    <col min="4132" max="4132" width="10.28515625" style="234" customWidth="1"/>
    <col min="4133" max="4133" width="6.42578125" style="234" customWidth="1"/>
    <col min="4134" max="4134" width="9.140625" style="234"/>
    <col min="4135" max="4135" width="6.42578125" style="234" customWidth="1"/>
    <col min="4136" max="4136" width="9.140625" style="234"/>
    <col min="4137" max="4137" width="6.42578125" style="234" customWidth="1"/>
    <col min="4138" max="4138" width="9.140625" style="234"/>
    <col min="4139" max="4139" width="6.42578125" style="234" customWidth="1"/>
    <col min="4140" max="4140" width="9.140625" style="234"/>
    <col min="4141" max="4141" width="6.42578125" style="234" customWidth="1"/>
    <col min="4142" max="4142" width="9.140625" style="234"/>
    <col min="4143" max="4143" width="1.28515625" style="234" customWidth="1"/>
    <col min="4144" max="4380" width="9.140625" style="234"/>
    <col min="4381" max="4381" width="1.5703125" style="234" customWidth="1"/>
    <col min="4382" max="4386" width="9.140625" style="234"/>
    <col min="4387" max="4387" width="6.42578125" style="234" customWidth="1"/>
    <col min="4388" max="4388" width="10.28515625" style="234" customWidth="1"/>
    <col min="4389" max="4389" width="6.42578125" style="234" customWidth="1"/>
    <col min="4390" max="4390" width="9.140625" style="234"/>
    <col min="4391" max="4391" width="6.42578125" style="234" customWidth="1"/>
    <col min="4392" max="4392" width="9.140625" style="234"/>
    <col min="4393" max="4393" width="6.42578125" style="234" customWidth="1"/>
    <col min="4394" max="4394" width="9.140625" style="234"/>
    <col min="4395" max="4395" width="6.42578125" style="234" customWidth="1"/>
    <col min="4396" max="4396" width="9.140625" style="234"/>
    <col min="4397" max="4397" width="6.42578125" style="234" customWidth="1"/>
    <col min="4398" max="4398" width="9.140625" style="234"/>
    <col min="4399" max="4399" width="1.28515625" style="234" customWidth="1"/>
    <col min="4400" max="4636" width="9.140625" style="234"/>
    <col min="4637" max="4637" width="1.5703125" style="234" customWidth="1"/>
    <col min="4638" max="4642" width="9.140625" style="234"/>
    <col min="4643" max="4643" width="6.42578125" style="234" customWidth="1"/>
    <col min="4644" max="4644" width="10.28515625" style="234" customWidth="1"/>
    <col min="4645" max="4645" width="6.42578125" style="234" customWidth="1"/>
    <col min="4646" max="4646" width="9.140625" style="234"/>
    <col min="4647" max="4647" width="6.42578125" style="234" customWidth="1"/>
    <col min="4648" max="4648" width="9.140625" style="234"/>
    <col min="4649" max="4649" width="6.42578125" style="234" customWidth="1"/>
    <col min="4650" max="4650" width="9.140625" style="234"/>
    <col min="4651" max="4651" width="6.42578125" style="234" customWidth="1"/>
    <col min="4652" max="4652" width="9.140625" style="234"/>
    <col min="4653" max="4653" width="6.42578125" style="234" customWidth="1"/>
    <col min="4654" max="4654" width="9.140625" style="234"/>
    <col min="4655" max="4655" width="1.28515625" style="234" customWidth="1"/>
    <col min="4656" max="4892" width="9.140625" style="234"/>
    <col min="4893" max="4893" width="1.5703125" style="234" customWidth="1"/>
    <col min="4894" max="4898" width="9.140625" style="234"/>
    <col min="4899" max="4899" width="6.42578125" style="234" customWidth="1"/>
    <col min="4900" max="4900" width="10.28515625" style="234" customWidth="1"/>
    <col min="4901" max="4901" width="6.42578125" style="234" customWidth="1"/>
    <col min="4902" max="4902" width="9.140625" style="234"/>
    <col min="4903" max="4903" width="6.42578125" style="234" customWidth="1"/>
    <col min="4904" max="4904" width="9.140625" style="234"/>
    <col min="4905" max="4905" width="6.42578125" style="234" customWidth="1"/>
    <col min="4906" max="4906" width="9.140625" style="234"/>
    <col min="4907" max="4907" width="6.42578125" style="234" customWidth="1"/>
    <col min="4908" max="4908" width="9.140625" style="234"/>
    <col min="4909" max="4909" width="6.42578125" style="234" customWidth="1"/>
    <col min="4910" max="4910" width="9.140625" style="234"/>
    <col min="4911" max="4911" width="1.28515625" style="234" customWidth="1"/>
    <col min="4912" max="5148" width="9.140625" style="234"/>
    <col min="5149" max="5149" width="1.5703125" style="234" customWidth="1"/>
    <col min="5150" max="5154" width="9.140625" style="234"/>
    <col min="5155" max="5155" width="6.42578125" style="234" customWidth="1"/>
    <col min="5156" max="5156" width="10.28515625" style="234" customWidth="1"/>
    <col min="5157" max="5157" width="6.42578125" style="234" customWidth="1"/>
    <col min="5158" max="5158" width="9.140625" style="234"/>
    <col min="5159" max="5159" width="6.42578125" style="234" customWidth="1"/>
    <col min="5160" max="5160" width="9.140625" style="234"/>
    <col min="5161" max="5161" width="6.42578125" style="234" customWidth="1"/>
    <col min="5162" max="5162" width="9.140625" style="234"/>
    <col min="5163" max="5163" width="6.42578125" style="234" customWidth="1"/>
    <col min="5164" max="5164" width="9.140625" style="234"/>
    <col min="5165" max="5165" width="6.42578125" style="234" customWidth="1"/>
    <col min="5166" max="5166" width="9.140625" style="234"/>
    <col min="5167" max="5167" width="1.28515625" style="234" customWidth="1"/>
    <col min="5168" max="5404" width="9.140625" style="234"/>
    <col min="5405" max="5405" width="1.5703125" style="234" customWidth="1"/>
    <col min="5406" max="5410" width="9.140625" style="234"/>
    <col min="5411" max="5411" width="6.42578125" style="234" customWidth="1"/>
    <col min="5412" max="5412" width="10.28515625" style="234" customWidth="1"/>
    <col min="5413" max="5413" width="6.42578125" style="234" customWidth="1"/>
    <col min="5414" max="5414" width="9.140625" style="234"/>
    <col min="5415" max="5415" width="6.42578125" style="234" customWidth="1"/>
    <col min="5416" max="5416" width="9.140625" style="234"/>
    <col min="5417" max="5417" width="6.42578125" style="234" customWidth="1"/>
    <col min="5418" max="5418" width="9.140625" style="234"/>
    <col min="5419" max="5419" width="6.42578125" style="234" customWidth="1"/>
    <col min="5420" max="5420" width="9.140625" style="234"/>
    <col min="5421" max="5421" width="6.42578125" style="234" customWidth="1"/>
    <col min="5422" max="5422" width="9.140625" style="234"/>
    <col min="5423" max="5423" width="1.28515625" style="234" customWidth="1"/>
    <col min="5424" max="5660" width="9.140625" style="234"/>
    <col min="5661" max="5661" width="1.5703125" style="234" customWidth="1"/>
    <col min="5662" max="5666" width="9.140625" style="234"/>
    <col min="5667" max="5667" width="6.42578125" style="234" customWidth="1"/>
    <col min="5668" max="5668" width="10.28515625" style="234" customWidth="1"/>
    <col min="5669" max="5669" width="6.42578125" style="234" customWidth="1"/>
    <col min="5670" max="5670" width="9.140625" style="234"/>
    <col min="5671" max="5671" width="6.42578125" style="234" customWidth="1"/>
    <col min="5672" max="5672" width="9.140625" style="234"/>
    <col min="5673" max="5673" width="6.42578125" style="234" customWidth="1"/>
    <col min="5674" max="5674" width="9.140625" style="234"/>
    <col min="5675" max="5675" width="6.42578125" style="234" customWidth="1"/>
    <col min="5676" max="5676" width="9.140625" style="234"/>
    <col min="5677" max="5677" width="6.42578125" style="234" customWidth="1"/>
    <col min="5678" max="5678" width="9.140625" style="234"/>
    <col min="5679" max="5679" width="1.28515625" style="234" customWidth="1"/>
    <col min="5680" max="5916" width="9.140625" style="234"/>
    <col min="5917" max="5917" width="1.5703125" style="234" customWidth="1"/>
    <col min="5918" max="5922" width="9.140625" style="234"/>
    <col min="5923" max="5923" width="6.42578125" style="234" customWidth="1"/>
    <col min="5924" max="5924" width="10.28515625" style="234" customWidth="1"/>
    <col min="5925" max="5925" width="6.42578125" style="234" customWidth="1"/>
    <col min="5926" max="5926" width="9.140625" style="234"/>
    <col min="5927" max="5927" width="6.42578125" style="234" customWidth="1"/>
    <col min="5928" max="5928" width="9.140625" style="234"/>
    <col min="5929" max="5929" width="6.42578125" style="234" customWidth="1"/>
    <col min="5930" max="5930" width="9.140625" style="234"/>
    <col min="5931" max="5931" width="6.42578125" style="234" customWidth="1"/>
    <col min="5932" max="5932" width="9.140625" style="234"/>
    <col min="5933" max="5933" width="6.42578125" style="234" customWidth="1"/>
    <col min="5934" max="5934" width="9.140625" style="234"/>
    <col min="5935" max="5935" width="1.28515625" style="234" customWidth="1"/>
    <col min="5936" max="6172" width="9.140625" style="234"/>
    <col min="6173" max="6173" width="1.5703125" style="234" customWidth="1"/>
    <col min="6174" max="6178" width="9.140625" style="234"/>
    <col min="6179" max="6179" width="6.42578125" style="234" customWidth="1"/>
    <col min="6180" max="6180" width="10.28515625" style="234" customWidth="1"/>
    <col min="6181" max="6181" width="6.42578125" style="234" customWidth="1"/>
    <col min="6182" max="6182" width="9.140625" style="234"/>
    <col min="6183" max="6183" width="6.42578125" style="234" customWidth="1"/>
    <col min="6184" max="6184" width="9.140625" style="234"/>
    <col min="6185" max="6185" width="6.42578125" style="234" customWidth="1"/>
    <col min="6186" max="6186" width="9.140625" style="234"/>
    <col min="6187" max="6187" width="6.42578125" style="234" customWidth="1"/>
    <col min="6188" max="6188" width="9.140625" style="234"/>
    <col min="6189" max="6189" width="6.42578125" style="234" customWidth="1"/>
    <col min="6190" max="6190" width="9.140625" style="234"/>
    <col min="6191" max="6191" width="1.28515625" style="234" customWidth="1"/>
    <col min="6192" max="6428" width="9.140625" style="234"/>
    <col min="6429" max="6429" width="1.5703125" style="234" customWidth="1"/>
    <col min="6430" max="6434" width="9.140625" style="234"/>
    <col min="6435" max="6435" width="6.42578125" style="234" customWidth="1"/>
    <col min="6436" max="6436" width="10.28515625" style="234" customWidth="1"/>
    <col min="6437" max="6437" width="6.42578125" style="234" customWidth="1"/>
    <col min="6438" max="6438" width="9.140625" style="234"/>
    <col min="6439" max="6439" width="6.42578125" style="234" customWidth="1"/>
    <col min="6440" max="6440" width="9.140625" style="234"/>
    <col min="6441" max="6441" width="6.42578125" style="234" customWidth="1"/>
    <col min="6442" max="6442" width="9.140625" style="234"/>
    <col min="6443" max="6443" width="6.42578125" style="234" customWidth="1"/>
    <col min="6444" max="6444" width="9.140625" style="234"/>
    <col min="6445" max="6445" width="6.42578125" style="234" customWidth="1"/>
    <col min="6446" max="6446" width="9.140625" style="234"/>
    <col min="6447" max="6447" width="1.28515625" style="234" customWidth="1"/>
    <col min="6448" max="6684" width="9.140625" style="234"/>
    <col min="6685" max="6685" width="1.5703125" style="234" customWidth="1"/>
    <col min="6686" max="6690" width="9.140625" style="234"/>
    <col min="6691" max="6691" width="6.42578125" style="234" customWidth="1"/>
    <col min="6692" max="6692" width="10.28515625" style="234" customWidth="1"/>
    <col min="6693" max="6693" width="6.42578125" style="234" customWidth="1"/>
    <col min="6694" max="6694" width="9.140625" style="234"/>
    <col min="6695" max="6695" width="6.42578125" style="234" customWidth="1"/>
    <col min="6696" max="6696" width="9.140625" style="234"/>
    <col min="6697" max="6697" width="6.42578125" style="234" customWidth="1"/>
    <col min="6698" max="6698" width="9.140625" style="234"/>
    <col min="6699" max="6699" width="6.42578125" style="234" customWidth="1"/>
    <col min="6700" max="6700" width="9.140625" style="234"/>
    <col min="6701" max="6701" width="6.42578125" style="234" customWidth="1"/>
    <col min="6702" max="6702" width="9.140625" style="234"/>
    <col min="6703" max="6703" width="1.28515625" style="234" customWidth="1"/>
    <col min="6704" max="6940" width="9.140625" style="234"/>
    <col min="6941" max="6941" width="1.5703125" style="234" customWidth="1"/>
    <col min="6942" max="6946" width="9.140625" style="234"/>
    <col min="6947" max="6947" width="6.42578125" style="234" customWidth="1"/>
    <col min="6948" max="6948" width="10.28515625" style="234" customWidth="1"/>
    <col min="6949" max="6949" width="6.42578125" style="234" customWidth="1"/>
    <col min="6950" max="6950" width="9.140625" style="234"/>
    <col min="6951" max="6951" width="6.42578125" style="234" customWidth="1"/>
    <col min="6952" max="6952" width="9.140625" style="234"/>
    <col min="6953" max="6953" width="6.42578125" style="234" customWidth="1"/>
    <col min="6954" max="6954" width="9.140625" style="234"/>
    <col min="6955" max="6955" width="6.42578125" style="234" customWidth="1"/>
    <col min="6956" max="6956" width="9.140625" style="234"/>
    <col min="6957" max="6957" width="6.42578125" style="234" customWidth="1"/>
    <col min="6958" max="6958" width="9.140625" style="234"/>
    <col min="6959" max="6959" width="1.28515625" style="234" customWidth="1"/>
    <col min="6960" max="7196" width="9.140625" style="234"/>
    <col min="7197" max="7197" width="1.5703125" style="234" customWidth="1"/>
    <col min="7198" max="7202" width="9.140625" style="234"/>
    <col min="7203" max="7203" width="6.42578125" style="234" customWidth="1"/>
    <col min="7204" max="7204" width="10.28515625" style="234" customWidth="1"/>
    <col min="7205" max="7205" width="6.42578125" style="234" customWidth="1"/>
    <col min="7206" max="7206" width="9.140625" style="234"/>
    <col min="7207" max="7207" width="6.42578125" style="234" customWidth="1"/>
    <col min="7208" max="7208" width="9.140625" style="234"/>
    <col min="7209" max="7209" width="6.42578125" style="234" customWidth="1"/>
    <col min="7210" max="7210" width="9.140625" style="234"/>
    <col min="7211" max="7211" width="6.42578125" style="234" customWidth="1"/>
    <col min="7212" max="7212" width="9.140625" style="234"/>
    <col min="7213" max="7213" width="6.42578125" style="234" customWidth="1"/>
    <col min="7214" max="7214" width="9.140625" style="234"/>
    <col min="7215" max="7215" width="1.28515625" style="234" customWidth="1"/>
    <col min="7216" max="7452" width="9.140625" style="234"/>
    <col min="7453" max="7453" width="1.5703125" style="234" customWidth="1"/>
    <col min="7454" max="7458" width="9.140625" style="234"/>
    <col min="7459" max="7459" width="6.42578125" style="234" customWidth="1"/>
    <col min="7460" max="7460" width="10.28515625" style="234" customWidth="1"/>
    <col min="7461" max="7461" width="6.42578125" style="234" customWidth="1"/>
    <col min="7462" max="7462" width="9.140625" style="234"/>
    <col min="7463" max="7463" width="6.42578125" style="234" customWidth="1"/>
    <col min="7464" max="7464" width="9.140625" style="234"/>
    <col min="7465" max="7465" width="6.42578125" style="234" customWidth="1"/>
    <col min="7466" max="7466" width="9.140625" style="234"/>
    <col min="7467" max="7467" width="6.42578125" style="234" customWidth="1"/>
    <col min="7468" max="7468" width="9.140625" style="234"/>
    <col min="7469" max="7469" width="6.42578125" style="234" customWidth="1"/>
    <col min="7470" max="7470" width="9.140625" style="234"/>
    <col min="7471" max="7471" width="1.28515625" style="234" customWidth="1"/>
    <col min="7472" max="7708" width="9.140625" style="234"/>
    <col min="7709" max="7709" width="1.5703125" style="234" customWidth="1"/>
    <col min="7710" max="7714" width="9.140625" style="234"/>
    <col min="7715" max="7715" width="6.42578125" style="234" customWidth="1"/>
    <col min="7716" max="7716" width="10.28515625" style="234" customWidth="1"/>
    <col min="7717" max="7717" width="6.42578125" style="234" customWidth="1"/>
    <col min="7718" max="7718" width="9.140625" style="234"/>
    <col min="7719" max="7719" width="6.42578125" style="234" customWidth="1"/>
    <col min="7720" max="7720" width="9.140625" style="234"/>
    <col min="7721" max="7721" width="6.42578125" style="234" customWidth="1"/>
    <col min="7722" max="7722" width="9.140625" style="234"/>
    <col min="7723" max="7723" width="6.42578125" style="234" customWidth="1"/>
    <col min="7724" max="7724" width="9.140625" style="234"/>
    <col min="7725" max="7725" width="6.42578125" style="234" customWidth="1"/>
    <col min="7726" max="7726" width="9.140625" style="234"/>
    <col min="7727" max="7727" width="1.28515625" style="234" customWidth="1"/>
    <col min="7728" max="7964" width="9.140625" style="234"/>
    <col min="7965" max="7965" width="1.5703125" style="234" customWidth="1"/>
    <col min="7966" max="7970" width="9.140625" style="234"/>
    <col min="7971" max="7971" width="6.42578125" style="234" customWidth="1"/>
    <col min="7972" max="7972" width="10.28515625" style="234" customWidth="1"/>
    <col min="7973" max="7973" width="6.42578125" style="234" customWidth="1"/>
    <col min="7974" max="7974" width="9.140625" style="234"/>
    <col min="7975" max="7975" width="6.42578125" style="234" customWidth="1"/>
    <col min="7976" max="7976" width="9.140625" style="234"/>
    <col min="7977" max="7977" width="6.42578125" style="234" customWidth="1"/>
    <col min="7978" max="7978" width="9.140625" style="234"/>
    <col min="7979" max="7979" width="6.42578125" style="234" customWidth="1"/>
    <col min="7980" max="7980" width="9.140625" style="234"/>
    <col min="7981" max="7981" width="6.42578125" style="234" customWidth="1"/>
    <col min="7982" max="7982" width="9.140625" style="234"/>
    <col min="7983" max="7983" width="1.28515625" style="234" customWidth="1"/>
    <col min="7984" max="8220" width="9.140625" style="234"/>
    <col min="8221" max="8221" width="1.5703125" style="234" customWidth="1"/>
    <col min="8222" max="8226" width="9.140625" style="234"/>
    <col min="8227" max="8227" width="6.42578125" style="234" customWidth="1"/>
    <col min="8228" max="8228" width="10.28515625" style="234" customWidth="1"/>
    <col min="8229" max="8229" width="6.42578125" style="234" customWidth="1"/>
    <col min="8230" max="8230" width="9.140625" style="234"/>
    <col min="8231" max="8231" width="6.42578125" style="234" customWidth="1"/>
    <col min="8232" max="8232" width="9.140625" style="234"/>
    <col min="8233" max="8233" width="6.42578125" style="234" customWidth="1"/>
    <col min="8234" max="8234" width="9.140625" style="234"/>
    <col min="8235" max="8235" width="6.42578125" style="234" customWidth="1"/>
    <col min="8236" max="8236" width="9.140625" style="234"/>
    <col min="8237" max="8237" width="6.42578125" style="234" customWidth="1"/>
    <col min="8238" max="8238" width="9.140625" style="234"/>
    <col min="8239" max="8239" width="1.28515625" style="234" customWidth="1"/>
    <col min="8240" max="8476" width="9.140625" style="234"/>
    <col min="8477" max="8477" width="1.5703125" style="234" customWidth="1"/>
    <col min="8478" max="8482" width="9.140625" style="234"/>
    <col min="8483" max="8483" width="6.42578125" style="234" customWidth="1"/>
    <col min="8484" max="8484" width="10.28515625" style="234" customWidth="1"/>
    <col min="8485" max="8485" width="6.42578125" style="234" customWidth="1"/>
    <col min="8486" max="8486" width="9.140625" style="234"/>
    <col min="8487" max="8487" width="6.42578125" style="234" customWidth="1"/>
    <col min="8488" max="8488" width="9.140625" style="234"/>
    <col min="8489" max="8489" width="6.42578125" style="234" customWidth="1"/>
    <col min="8490" max="8490" width="9.140625" style="234"/>
    <col min="8491" max="8491" width="6.42578125" style="234" customWidth="1"/>
    <col min="8492" max="8492" width="9.140625" style="234"/>
    <col min="8493" max="8493" width="6.42578125" style="234" customWidth="1"/>
    <col min="8494" max="8494" width="9.140625" style="234"/>
    <col min="8495" max="8495" width="1.28515625" style="234" customWidth="1"/>
    <col min="8496" max="8732" width="9.140625" style="234"/>
    <col min="8733" max="8733" width="1.5703125" style="234" customWidth="1"/>
    <col min="8734" max="8738" width="9.140625" style="234"/>
    <col min="8739" max="8739" width="6.42578125" style="234" customWidth="1"/>
    <col min="8740" max="8740" width="10.28515625" style="234" customWidth="1"/>
    <col min="8741" max="8741" width="6.42578125" style="234" customWidth="1"/>
    <col min="8742" max="8742" width="9.140625" style="234"/>
    <col min="8743" max="8743" width="6.42578125" style="234" customWidth="1"/>
    <col min="8744" max="8744" width="9.140625" style="234"/>
    <col min="8745" max="8745" width="6.42578125" style="234" customWidth="1"/>
    <col min="8746" max="8746" width="9.140625" style="234"/>
    <col min="8747" max="8747" width="6.42578125" style="234" customWidth="1"/>
    <col min="8748" max="8748" width="9.140625" style="234"/>
    <col min="8749" max="8749" width="6.42578125" style="234" customWidth="1"/>
    <col min="8750" max="8750" width="9.140625" style="234"/>
    <col min="8751" max="8751" width="1.28515625" style="234" customWidth="1"/>
    <col min="8752" max="8988" width="9.140625" style="234"/>
    <col min="8989" max="8989" width="1.5703125" style="234" customWidth="1"/>
    <col min="8990" max="8994" width="9.140625" style="234"/>
    <col min="8995" max="8995" width="6.42578125" style="234" customWidth="1"/>
    <col min="8996" max="8996" width="10.28515625" style="234" customWidth="1"/>
    <col min="8997" max="8997" width="6.42578125" style="234" customWidth="1"/>
    <col min="8998" max="8998" width="9.140625" style="234"/>
    <col min="8999" max="8999" width="6.42578125" style="234" customWidth="1"/>
    <col min="9000" max="9000" width="9.140625" style="234"/>
    <col min="9001" max="9001" width="6.42578125" style="234" customWidth="1"/>
    <col min="9002" max="9002" width="9.140625" style="234"/>
    <col min="9003" max="9003" width="6.42578125" style="234" customWidth="1"/>
    <col min="9004" max="9004" width="9.140625" style="234"/>
    <col min="9005" max="9005" width="6.42578125" style="234" customWidth="1"/>
    <col min="9006" max="9006" width="9.140625" style="234"/>
    <col min="9007" max="9007" width="1.28515625" style="234" customWidth="1"/>
    <col min="9008" max="9244" width="9.140625" style="234"/>
    <col min="9245" max="9245" width="1.5703125" style="234" customWidth="1"/>
    <col min="9246" max="9250" width="9.140625" style="234"/>
    <col min="9251" max="9251" width="6.42578125" style="234" customWidth="1"/>
    <col min="9252" max="9252" width="10.28515625" style="234" customWidth="1"/>
    <col min="9253" max="9253" width="6.42578125" style="234" customWidth="1"/>
    <col min="9254" max="9254" width="9.140625" style="234"/>
    <col min="9255" max="9255" width="6.42578125" style="234" customWidth="1"/>
    <col min="9256" max="9256" width="9.140625" style="234"/>
    <col min="9257" max="9257" width="6.42578125" style="234" customWidth="1"/>
    <col min="9258" max="9258" width="9.140625" style="234"/>
    <col min="9259" max="9259" width="6.42578125" style="234" customWidth="1"/>
    <col min="9260" max="9260" width="9.140625" style="234"/>
    <col min="9261" max="9261" width="6.42578125" style="234" customWidth="1"/>
    <col min="9262" max="9262" width="9.140625" style="234"/>
    <col min="9263" max="9263" width="1.28515625" style="234" customWidth="1"/>
    <col min="9264" max="9500" width="9.140625" style="234"/>
    <col min="9501" max="9501" width="1.5703125" style="234" customWidth="1"/>
    <col min="9502" max="9506" width="9.140625" style="234"/>
    <col min="9507" max="9507" width="6.42578125" style="234" customWidth="1"/>
    <col min="9508" max="9508" width="10.28515625" style="234" customWidth="1"/>
    <col min="9509" max="9509" width="6.42578125" style="234" customWidth="1"/>
    <col min="9510" max="9510" width="9.140625" style="234"/>
    <col min="9511" max="9511" width="6.42578125" style="234" customWidth="1"/>
    <col min="9512" max="9512" width="9.140625" style="234"/>
    <col min="9513" max="9513" width="6.42578125" style="234" customWidth="1"/>
    <col min="9514" max="9514" width="9.140625" style="234"/>
    <col min="9515" max="9515" width="6.42578125" style="234" customWidth="1"/>
    <col min="9516" max="9516" width="9.140625" style="234"/>
    <col min="9517" max="9517" width="6.42578125" style="234" customWidth="1"/>
    <col min="9518" max="9518" width="9.140625" style="234"/>
    <col min="9519" max="9519" width="1.28515625" style="234" customWidth="1"/>
    <col min="9520" max="9756" width="9.140625" style="234"/>
    <col min="9757" max="9757" width="1.5703125" style="234" customWidth="1"/>
    <col min="9758" max="9762" width="9.140625" style="234"/>
    <col min="9763" max="9763" width="6.42578125" style="234" customWidth="1"/>
    <col min="9764" max="9764" width="10.28515625" style="234" customWidth="1"/>
    <col min="9765" max="9765" width="6.42578125" style="234" customWidth="1"/>
    <col min="9766" max="9766" width="9.140625" style="234"/>
    <col min="9767" max="9767" width="6.42578125" style="234" customWidth="1"/>
    <col min="9768" max="9768" width="9.140625" style="234"/>
    <col min="9769" max="9769" width="6.42578125" style="234" customWidth="1"/>
    <col min="9770" max="9770" width="9.140625" style="234"/>
    <col min="9771" max="9771" width="6.42578125" style="234" customWidth="1"/>
    <col min="9772" max="9772" width="9.140625" style="234"/>
    <col min="9773" max="9773" width="6.42578125" style="234" customWidth="1"/>
    <col min="9774" max="9774" width="9.140625" style="234"/>
    <col min="9775" max="9775" width="1.28515625" style="234" customWidth="1"/>
    <col min="9776" max="10012" width="9.140625" style="234"/>
    <col min="10013" max="10013" width="1.5703125" style="234" customWidth="1"/>
    <col min="10014" max="10018" width="9.140625" style="234"/>
    <col min="10019" max="10019" width="6.42578125" style="234" customWidth="1"/>
    <col min="10020" max="10020" width="10.28515625" style="234" customWidth="1"/>
    <col min="10021" max="10021" width="6.42578125" style="234" customWidth="1"/>
    <col min="10022" max="10022" width="9.140625" style="234"/>
    <col min="10023" max="10023" width="6.42578125" style="234" customWidth="1"/>
    <col min="10024" max="10024" width="9.140625" style="234"/>
    <col min="10025" max="10025" width="6.42578125" style="234" customWidth="1"/>
    <col min="10026" max="10026" width="9.140625" style="234"/>
    <col min="10027" max="10027" width="6.42578125" style="234" customWidth="1"/>
    <col min="10028" max="10028" width="9.140625" style="234"/>
    <col min="10029" max="10029" width="6.42578125" style="234" customWidth="1"/>
    <col min="10030" max="10030" width="9.140625" style="234"/>
    <col min="10031" max="10031" width="1.28515625" style="234" customWidth="1"/>
    <col min="10032" max="10268" width="9.140625" style="234"/>
    <col min="10269" max="10269" width="1.5703125" style="234" customWidth="1"/>
    <col min="10270" max="10274" width="9.140625" style="234"/>
    <col min="10275" max="10275" width="6.42578125" style="234" customWidth="1"/>
    <col min="10276" max="10276" width="10.28515625" style="234" customWidth="1"/>
    <col min="10277" max="10277" width="6.42578125" style="234" customWidth="1"/>
    <col min="10278" max="10278" width="9.140625" style="234"/>
    <col min="10279" max="10279" width="6.42578125" style="234" customWidth="1"/>
    <col min="10280" max="10280" width="9.140625" style="234"/>
    <col min="10281" max="10281" width="6.42578125" style="234" customWidth="1"/>
    <col min="10282" max="10282" width="9.140625" style="234"/>
    <col min="10283" max="10283" width="6.42578125" style="234" customWidth="1"/>
    <col min="10284" max="10284" width="9.140625" style="234"/>
    <col min="10285" max="10285" width="6.42578125" style="234" customWidth="1"/>
    <col min="10286" max="10286" width="9.140625" style="234"/>
    <col min="10287" max="10287" width="1.28515625" style="234" customWidth="1"/>
    <col min="10288" max="10524" width="9.140625" style="234"/>
    <col min="10525" max="10525" width="1.5703125" style="234" customWidth="1"/>
    <col min="10526" max="10530" width="9.140625" style="234"/>
    <col min="10531" max="10531" width="6.42578125" style="234" customWidth="1"/>
    <col min="10532" max="10532" width="10.28515625" style="234" customWidth="1"/>
    <col min="10533" max="10533" width="6.42578125" style="234" customWidth="1"/>
    <col min="10534" max="10534" width="9.140625" style="234"/>
    <col min="10535" max="10535" width="6.42578125" style="234" customWidth="1"/>
    <col min="10536" max="10536" width="9.140625" style="234"/>
    <col min="10537" max="10537" width="6.42578125" style="234" customWidth="1"/>
    <col min="10538" max="10538" width="9.140625" style="234"/>
    <col min="10539" max="10539" width="6.42578125" style="234" customWidth="1"/>
    <col min="10540" max="10540" width="9.140625" style="234"/>
    <col min="10541" max="10541" width="6.42578125" style="234" customWidth="1"/>
    <col min="10542" max="10542" width="9.140625" style="234"/>
    <col min="10543" max="10543" width="1.28515625" style="234" customWidth="1"/>
    <col min="10544" max="10780" width="9.140625" style="234"/>
    <col min="10781" max="10781" width="1.5703125" style="234" customWidth="1"/>
    <col min="10782" max="10786" width="9.140625" style="234"/>
    <col min="10787" max="10787" width="6.42578125" style="234" customWidth="1"/>
    <col min="10788" max="10788" width="10.28515625" style="234" customWidth="1"/>
    <col min="10789" max="10789" width="6.42578125" style="234" customWidth="1"/>
    <col min="10790" max="10790" width="9.140625" style="234"/>
    <col min="10791" max="10791" width="6.42578125" style="234" customWidth="1"/>
    <col min="10792" max="10792" width="9.140625" style="234"/>
    <col min="10793" max="10793" width="6.42578125" style="234" customWidth="1"/>
    <col min="10794" max="10794" width="9.140625" style="234"/>
    <col min="10795" max="10795" width="6.42578125" style="234" customWidth="1"/>
    <col min="10796" max="10796" width="9.140625" style="234"/>
    <col min="10797" max="10797" width="6.42578125" style="234" customWidth="1"/>
    <col min="10798" max="10798" width="9.140625" style="234"/>
    <col min="10799" max="10799" width="1.28515625" style="234" customWidth="1"/>
    <col min="10800" max="11036" width="9.140625" style="234"/>
    <col min="11037" max="11037" width="1.5703125" style="234" customWidth="1"/>
    <col min="11038" max="11042" width="9.140625" style="234"/>
    <col min="11043" max="11043" width="6.42578125" style="234" customWidth="1"/>
    <col min="11044" max="11044" width="10.28515625" style="234" customWidth="1"/>
    <col min="11045" max="11045" width="6.42578125" style="234" customWidth="1"/>
    <col min="11046" max="11046" width="9.140625" style="234"/>
    <col min="11047" max="11047" width="6.42578125" style="234" customWidth="1"/>
    <col min="11048" max="11048" width="9.140625" style="234"/>
    <col min="11049" max="11049" width="6.42578125" style="234" customWidth="1"/>
    <col min="11050" max="11050" width="9.140625" style="234"/>
    <col min="11051" max="11051" width="6.42578125" style="234" customWidth="1"/>
    <col min="11052" max="11052" width="9.140625" style="234"/>
    <col min="11053" max="11053" width="6.42578125" style="234" customWidth="1"/>
    <col min="11054" max="11054" width="9.140625" style="234"/>
    <col min="11055" max="11055" width="1.28515625" style="234" customWidth="1"/>
    <col min="11056" max="11292" width="9.140625" style="234"/>
    <col min="11293" max="11293" width="1.5703125" style="234" customWidth="1"/>
    <col min="11294" max="11298" width="9.140625" style="234"/>
    <col min="11299" max="11299" width="6.42578125" style="234" customWidth="1"/>
    <col min="11300" max="11300" width="10.28515625" style="234" customWidth="1"/>
    <col min="11301" max="11301" width="6.42578125" style="234" customWidth="1"/>
    <col min="11302" max="11302" width="9.140625" style="234"/>
    <col min="11303" max="11303" width="6.42578125" style="234" customWidth="1"/>
    <col min="11304" max="11304" width="9.140625" style="234"/>
    <col min="11305" max="11305" width="6.42578125" style="234" customWidth="1"/>
    <col min="11306" max="11306" width="9.140625" style="234"/>
    <col min="11307" max="11307" width="6.42578125" style="234" customWidth="1"/>
    <col min="11308" max="11308" width="9.140625" style="234"/>
    <col min="11309" max="11309" width="6.42578125" style="234" customWidth="1"/>
    <col min="11310" max="11310" width="9.140625" style="234"/>
    <col min="11311" max="11311" width="1.28515625" style="234" customWidth="1"/>
    <col min="11312" max="11548" width="9.140625" style="234"/>
    <col min="11549" max="11549" width="1.5703125" style="234" customWidth="1"/>
    <col min="11550" max="11554" width="9.140625" style="234"/>
    <col min="11555" max="11555" width="6.42578125" style="234" customWidth="1"/>
    <col min="11556" max="11556" width="10.28515625" style="234" customWidth="1"/>
    <col min="11557" max="11557" width="6.42578125" style="234" customWidth="1"/>
    <col min="11558" max="11558" width="9.140625" style="234"/>
    <col min="11559" max="11559" width="6.42578125" style="234" customWidth="1"/>
    <col min="11560" max="11560" width="9.140625" style="234"/>
    <col min="11561" max="11561" width="6.42578125" style="234" customWidth="1"/>
    <col min="11562" max="11562" width="9.140625" style="234"/>
    <col min="11563" max="11563" width="6.42578125" style="234" customWidth="1"/>
    <col min="11564" max="11564" width="9.140625" style="234"/>
    <col min="11565" max="11565" width="6.42578125" style="234" customWidth="1"/>
    <col min="11566" max="11566" width="9.140625" style="234"/>
    <col min="11567" max="11567" width="1.28515625" style="234" customWidth="1"/>
    <col min="11568" max="11804" width="9.140625" style="234"/>
    <col min="11805" max="11805" width="1.5703125" style="234" customWidth="1"/>
    <col min="11806" max="11810" width="9.140625" style="234"/>
    <col min="11811" max="11811" width="6.42578125" style="234" customWidth="1"/>
    <col min="11812" max="11812" width="10.28515625" style="234" customWidth="1"/>
    <col min="11813" max="11813" width="6.42578125" style="234" customWidth="1"/>
    <col min="11814" max="11814" width="9.140625" style="234"/>
    <col min="11815" max="11815" width="6.42578125" style="234" customWidth="1"/>
    <col min="11816" max="11816" width="9.140625" style="234"/>
    <col min="11817" max="11817" width="6.42578125" style="234" customWidth="1"/>
    <col min="11818" max="11818" width="9.140625" style="234"/>
    <col min="11819" max="11819" width="6.42578125" style="234" customWidth="1"/>
    <col min="11820" max="11820" width="9.140625" style="234"/>
    <col min="11821" max="11821" width="6.42578125" style="234" customWidth="1"/>
    <col min="11822" max="11822" width="9.140625" style="234"/>
    <col min="11823" max="11823" width="1.28515625" style="234" customWidth="1"/>
    <col min="11824" max="12060" width="9.140625" style="234"/>
    <col min="12061" max="12061" width="1.5703125" style="234" customWidth="1"/>
    <col min="12062" max="12066" width="9.140625" style="234"/>
    <col min="12067" max="12067" width="6.42578125" style="234" customWidth="1"/>
    <col min="12068" max="12068" width="10.28515625" style="234" customWidth="1"/>
    <col min="12069" max="12069" width="6.42578125" style="234" customWidth="1"/>
    <col min="12070" max="12070" width="9.140625" style="234"/>
    <col min="12071" max="12071" width="6.42578125" style="234" customWidth="1"/>
    <col min="12072" max="12072" width="9.140625" style="234"/>
    <col min="12073" max="12073" width="6.42578125" style="234" customWidth="1"/>
    <col min="12074" max="12074" width="9.140625" style="234"/>
    <col min="12075" max="12075" width="6.42578125" style="234" customWidth="1"/>
    <col min="12076" max="12076" width="9.140625" style="234"/>
    <col min="12077" max="12077" width="6.42578125" style="234" customWidth="1"/>
    <col min="12078" max="12078" width="9.140625" style="234"/>
    <col min="12079" max="12079" width="1.28515625" style="234" customWidth="1"/>
    <col min="12080" max="12316" width="9.140625" style="234"/>
    <col min="12317" max="12317" width="1.5703125" style="234" customWidth="1"/>
    <col min="12318" max="12322" width="9.140625" style="234"/>
    <col min="12323" max="12323" width="6.42578125" style="234" customWidth="1"/>
    <col min="12324" max="12324" width="10.28515625" style="234" customWidth="1"/>
    <col min="12325" max="12325" width="6.42578125" style="234" customWidth="1"/>
    <col min="12326" max="12326" width="9.140625" style="234"/>
    <col min="12327" max="12327" width="6.42578125" style="234" customWidth="1"/>
    <col min="12328" max="12328" width="9.140625" style="234"/>
    <col min="12329" max="12329" width="6.42578125" style="234" customWidth="1"/>
    <col min="12330" max="12330" width="9.140625" style="234"/>
    <col min="12331" max="12331" width="6.42578125" style="234" customWidth="1"/>
    <col min="12332" max="12332" width="9.140625" style="234"/>
    <col min="12333" max="12333" width="6.42578125" style="234" customWidth="1"/>
    <col min="12334" max="12334" width="9.140625" style="234"/>
    <col min="12335" max="12335" width="1.28515625" style="234" customWidth="1"/>
    <col min="12336" max="12572" width="9.140625" style="234"/>
    <col min="12573" max="12573" width="1.5703125" style="234" customWidth="1"/>
    <col min="12574" max="12578" width="9.140625" style="234"/>
    <col min="12579" max="12579" width="6.42578125" style="234" customWidth="1"/>
    <col min="12580" max="12580" width="10.28515625" style="234" customWidth="1"/>
    <col min="12581" max="12581" width="6.42578125" style="234" customWidth="1"/>
    <col min="12582" max="12582" width="9.140625" style="234"/>
    <col min="12583" max="12583" width="6.42578125" style="234" customWidth="1"/>
    <col min="12584" max="12584" width="9.140625" style="234"/>
    <col min="12585" max="12585" width="6.42578125" style="234" customWidth="1"/>
    <col min="12586" max="12586" width="9.140625" style="234"/>
    <col min="12587" max="12587" width="6.42578125" style="234" customWidth="1"/>
    <col min="12588" max="12588" width="9.140625" style="234"/>
    <col min="12589" max="12589" width="6.42578125" style="234" customWidth="1"/>
    <col min="12590" max="12590" width="9.140625" style="234"/>
    <col min="12591" max="12591" width="1.28515625" style="234" customWidth="1"/>
    <col min="12592" max="12828" width="9.140625" style="234"/>
    <col min="12829" max="12829" width="1.5703125" style="234" customWidth="1"/>
    <col min="12830" max="12834" width="9.140625" style="234"/>
    <col min="12835" max="12835" width="6.42578125" style="234" customWidth="1"/>
    <col min="12836" max="12836" width="10.28515625" style="234" customWidth="1"/>
    <col min="12837" max="12837" width="6.42578125" style="234" customWidth="1"/>
    <col min="12838" max="12838" width="9.140625" style="234"/>
    <col min="12839" max="12839" width="6.42578125" style="234" customWidth="1"/>
    <col min="12840" max="12840" width="9.140625" style="234"/>
    <col min="12841" max="12841" width="6.42578125" style="234" customWidth="1"/>
    <col min="12842" max="12842" width="9.140625" style="234"/>
    <col min="12843" max="12843" width="6.42578125" style="234" customWidth="1"/>
    <col min="12844" max="12844" width="9.140625" style="234"/>
    <col min="12845" max="12845" width="6.42578125" style="234" customWidth="1"/>
    <col min="12846" max="12846" width="9.140625" style="234"/>
    <col min="12847" max="12847" width="1.28515625" style="234" customWidth="1"/>
    <col min="12848" max="13084" width="9.140625" style="234"/>
    <col min="13085" max="13085" width="1.5703125" style="234" customWidth="1"/>
    <col min="13086" max="13090" width="9.140625" style="234"/>
    <col min="13091" max="13091" width="6.42578125" style="234" customWidth="1"/>
    <col min="13092" max="13092" width="10.28515625" style="234" customWidth="1"/>
    <col min="13093" max="13093" width="6.42578125" style="234" customWidth="1"/>
    <col min="13094" max="13094" width="9.140625" style="234"/>
    <col min="13095" max="13095" width="6.42578125" style="234" customWidth="1"/>
    <col min="13096" max="13096" width="9.140625" style="234"/>
    <col min="13097" max="13097" width="6.42578125" style="234" customWidth="1"/>
    <col min="13098" max="13098" width="9.140625" style="234"/>
    <col min="13099" max="13099" width="6.42578125" style="234" customWidth="1"/>
    <col min="13100" max="13100" width="9.140625" style="234"/>
    <col min="13101" max="13101" width="6.42578125" style="234" customWidth="1"/>
    <col min="13102" max="13102" width="9.140625" style="234"/>
    <col min="13103" max="13103" width="1.28515625" style="234" customWidth="1"/>
    <col min="13104" max="13340" width="9.140625" style="234"/>
    <col min="13341" max="13341" width="1.5703125" style="234" customWidth="1"/>
    <col min="13342" max="13346" width="9.140625" style="234"/>
    <col min="13347" max="13347" width="6.42578125" style="234" customWidth="1"/>
    <col min="13348" max="13348" width="10.28515625" style="234" customWidth="1"/>
    <col min="13349" max="13349" width="6.42578125" style="234" customWidth="1"/>
    <col min="13350" max="13350" width="9.140625" style="234"/>
    <col min="13351" max="13351" width="6.42578125" style="234" customWidth="1"/>
    <col min="13352" max="13352" width="9.140625" style="234"/>
    <col min="13353" max="13353" width="6.42578125" style="234" customWidth="1"/>
    <col min="13354" max="13354" width="9.140625" style="234"/>
    <col min="13355" max="13355" width="6.42578125" style="234" customWidth="1"/>
    <col min="13356" max="13356" width="9.140625" style="234"/>
    <col min="13357" max="13357" width="6.42578125" style="234" customWidth="1"/>
    <col min="13358" max="13358" width="9.140625" style="234"/>
    <col min="13359" max="13359" width="1.28515625" style="234" customWidth="1"/>
    <col min="13360" max="13596" width="9.140625" style="234"/>
    <col min="13597" max="13597" width="1.5703125" style="234" customWidth="1"/>
    <col min="13598" max="13602" width="9.140625" style="234"/>
    <col min="13603" max="13603" width="6.42578125" style="234" customWidth="1"/>
    <col min="13604" max="13604" width="10.28515625" style="234" customWidth="1"/>
    <col min="13605" max="13605" width="6.42578125" style="234" customWidth="1"/>
    <col min="13606" max="13606" width="9.140625" style="234"/>
    <col min="13607" max="13607" width="6.42578125" style="234" customWidth="1"/>
    <col min="13608" max="13608" width="9.140625" style="234"/>
    <col min="13609" max="13609" width="6.42578125" style="234" customWidth="1"/>
    <col min="13610" max="13610" width="9.140625" style="234"/>
    <col min="13611" max="13611" width="6.42578125" style="234" customWidth="1"/>
    <col min="13612" max="13612" width="9.140625" style="234"/>
    <col min="13613" max="13613" width="6.42578125" style="234" customWidth="1"/>
    <col min="13614" max="13614" width="9.140625" style="234"/>
    <col min="13615" max="13615" width="1.28515625" style="234" customWidth="1"/>
    <col min="13616" max="13852" width="9.140625" style="234"/>
    <col min="13853" max="13853" width="1.5703125" style="234" customWidth="1"/>
    <col min="13854" max="13858" width="9.140625" style="234"/>
    <col min="13859" max="13859" width="6.42578125" style="234" customWidth="1"/>
    <col min="13860" max="13860" width="10.28515625" style="234" customWidth="1"/>
    <col min="13861" max="13861" width="6.42578125" style="234" customWidth="1"/>
    <col min="13862" max="13862" width="9.140625" style="234"/>
    <col min="13863" max="13863" width="6.42578125" style="234" customWidth="1"/>
    <col min="13864" max="13864" width="9.140625" style="234"/>
    <col min="13865" max="13865" width="6.42578125" style="234" customWidth="1"/>
    <col min="13866" max="13866" width="9.140625" style="234"/>
    <col min="13867" max="13867" width="6.42578125" style="234" customWidth="1"/>
    <col min="13868" max="13868" width="9.140625" style="234"/>
    <col min="13869" max="13869" width="6.42578125" style="234" customWidth="1"/>
    <col min="13870" max="13870" width="9.140625" style="234"/>
    <col min="13871" max="13871" width="1.28515625" style="234" customWidth="1"/>
    <col min="13872" max="14108" width="9.140625" style="234"/>
    <col min="14109" max="14109" width="1.5703125" style="234" customWidth="1"/>
    <col min="14110" max="14114" width="9.140625" style="234"/>
    <col min="14115" max="14115" width="6.42578125" style="234" customWidth="1"/>
    <col min="14116" max="14116" width="10.28515625" style="234" customWidth="1"/>
    <col min="14117" max="14117" width="6.42578125" style="234" customWidth="1"/>
    <col min="14118" max="14118" width="9.140625" style="234"/>
    <col min="14119" max="14119" width="6.42578125" style="234" customWidth="1"/>
    <col min="14120" max="14120" width="9.140625" style="234"/>
    <col min="14121" max="14121" width="6.42578125" style="234" customWidth="1"/>
    <col min="14122" max="14122" width="9.140625" style="234"/>
    <col min="14123" max="14123" width="6.42578125" style="234" customWidth="1"/>
    <col min="14124" max="14124" width="9.140625" style="234"/>
    <col min="14125" max="14125" width="6.42578125" style="234" customWidth="1"/>
    <col min="14126" max="14126" width="9.140625" style="234"/>
    <col min="14127" max="14127" width="1.28515625" style="234" customWidth="1"/>
    <col min="14128" max="14364" width="9.140625" style="234"/>
    <col min="14365" max="14365" width="1.5703125" style="234" customWidth="1"/>
    <col min="14366" max="14370" width="9.140625" style="234"/>
    <col min="14371" max="14371" width="6.42578125" style="234" customWidth="1"/>
    <col min="14372" max="14372" width="10.28515625" style="234" customWidth="1"/>
    <col min="14373" max="14373" width="6.42578125" style="234" customWidth="1"/>
    <col min="14374" max="14374" width="9.140625" style="234"/>
    <col min="14375" max="14375" width="6.42578125" style="234" customWidth="1"/>
    <col min="14376" max="14376" width="9.140625" style="234"/>
    <col min="14377" max="14377" width="6.42578125" style="234" customWidth="1"/>
    <col min="14378" max="14378" width="9.140625" style="234"/>
    <col min="14379" max="14379" width="6.42578125" style="234" customWidth="1"/>
    <col min="14380" max="14380" width="9.140625" style="234"/>
    <col min="14381" max="14381" width="6.42578125" style="234" customWidth="1"/>
    <col min="14382" max="14382" width="9.140625" style="234"/>
    <col min="14383" max="14383" width="1.28515625" style="234" customWidth="1"/>
    <col min="14384" max="14620" width="9.140625" style="234"/>
    <col min="14621" max="14621" width="1.5703125" style="234" customWidth="1"/>
    <col min="14622" max="14626" width="9.140625" style="234"/>
    <col min="14627" max="14627" width="6.42578125" style="234" customWidth="1"/>
    <col min="14628" max="14628" width="10.28515625" style="234" customWidth="1"/>
    <col min="14629" max="14629" width="6.42578125" style="234" customWidth="1"/>
    <col min="14630" max="14630" width="9.140625" style="234"/>
    <col min="14631" max="14631" width="6.42578125" style="234" customWidth="1"/>
    <col min="14632" max="14632" width="9.140625" style="234"/>
    <col min="14633" max="14633" width="6.42578125" style="234" customWidth="1"/>
    <col min="14634" max="14634" width="9.140625" style="234"/>
    <col min="14635" max="14635" width="6.42578125" style="234" customWidth="1"/>
    <col min="14636" max="14636" width="9.140625" style="234"/>
    <col min="14637" max="14637" width="6.42578125" style="234" customWidth="1"/>
    <col min="14638" max="14638" width="9.140625" style="234"/>
    <col min="14639" max="14639" width="1.28515625" style="234" customWidth="1"/>
    <col min="14640" max="14876" width="9.140625" style="234"/>
    <col min="14877" max="14877" width="1.5703125" style="234" customWidth="1"/>
    <col min="14878" max="14882" width="9.140625" style="234"/>
    <col min="14883" max="14883" width="6.42578125" style="234" customWidth="1"/>
    <col min="14884" max="14884" width="10.28515625" style="234" customWidth="1"/>
    <col min="14885" max="14885" width="6.42578125" style="234" customWidth="1"/>
    <col min="14886" max="14886" width="9.140625" style="234"/>
    <col min="14887" max="14887" width="6.42578125" style="234" customWidth="1"/>
    <col min="14888" max="14888" width="9.140625" style="234"/>
    <col min="14889" max="14889" width="6.42578125" style="234" customWidth="1"/>
    <col min="14890" max="14890" width="9.140625" style="234"/>
    <col min="14891" max="14891" width="6.42578125" style="234" customWidth="1"/>
    <col min="14892" max="14892" width="9.140625" style="234"/>
    <col min="14893" max="14893" width="6.42578125" style="234" customWidth="1"/>
    <col min="14894" max="14894" width="9.140625" style="234"/>
    <col min="14895" max="14895" width="1.28515625" style="234" customWidth="1"/>
    <col min="14896" max="15132" width="9.140625" style="234"/>
    <col min="15133" max="15133" width="1.5703125" style="234" customWidth="1"/>
    <col min="15134" max="15138" width="9.140625" style="234"/>
    <col min="15139" max="15139" width="6.42578125" style="234" customWidth="1"/>
    <col min="15140" max="15140" width="10.28515625" style="234" customWidth="1"/>
    <col min="15141" max="15141" width="6.42578125" style="234" customWidth="1"/>
    <col min="15142" max="15142" width="9.140625" style="234"/>
    <col min="15143" max="15143" width="6.42578125" style="234" customWidth="1"/>
    <col min="15144" max="15144" width="9.140625" style="234"/>
    <col min="15145" max="15145" width="6.42578125" style="234" customWidth="1"/>
    <col min="15146" max="15146" width="9.140625" style="234"/>
    <col min="15147" max="15147" width="6.42578125" style="234" customWidth="1"/>
    <col min="15148" max="15148" width="9.140625" style="234"/>
    <col min="15149" max="15149" width="6.42578125" style="234" customWidth="1"/>
    <col min="15150" max="15150" width="9.140625" style="234"/>
    <col min="15151" max="15151" width="1.28515625" style="234" customWidth="1"/>
    <col min="15152" max="15388" width="9.140625" style="234"/>
    <col min="15389" max="15389" width="1.5703125" style="234" customWidth="1"/>
    <col min="15390" max="15394" width="9.140625" style="234"/>
    <col min="15395" max="15395" width="6.42578125" style="234" customWidth="1"/>
    <col min="15396" max="15396" width="10.28515625" style="234" customWidth="1"/>
    <col min="15397" max="15397" width="6.42578125" style="234" customWidth="1"/>
    <col min="15398" max="15398" width="9.140625" style="234"/>
    <col min="15399" max="15399" width="6.42578125" style="234" customWidth="1"/>
    <col min="15400" max="15400" width="9.140625" style="234"/>
    <col min="15401" max="15401" width="6.42578125" style="234" customWidth="1"/>
    <col min="15402" max="15402" width="9.140625" style="234"/>
    <col min="15403" max="15403" width="6.42578125" style="234" customWidth="1"/>
    <col min="15404" max="15404" width="9.140625" style="234"/>
    <col min="15405" max="15405" width="6.42578125" style="234" customWidth="1"/>
    <col min="15406" max="15406" width="9.140625" style="234"/>
    <col min="15407" max="15407" width="1.28515625" style="234" customWidth="1"/>
    <col min="15408" max="15644" width="9.140625" style="234"/>
    <col min="15645" max="15645" width="1.5703125" style="234" customWidth="1"/>
    <col min="15646" max="15650" width="9.140625" style="234"/>
    <col min="15651" max="15651" width="6.42578125" style="234" customWidth="1"/>
    <col min="15652" max="15652" width="10.28515625" style="234" customWidth="1"/>
    <col min="15653" max="15653" width="6.42578125" style="234" customWidth="1"/>
    <col min="15654" max="15654" width="9.140625" style="234"/>
    <col min="15655" max="15655" width="6.42578125" style="234" customWidth="1"/>
    <col min="15656" max="15656" width="9.140625" style="234"/>
    <col min="15657" max="15657" width="6.42578125" style="234" customWidth="1"/>
    <col min="15658" max="15658" width="9.140625" style="234"/>
    <col min="15659" max="15659" width="6.42578125" style="234" customWidth="1"/>
    <col min="15660" max="15660" width="9.140625" style="234"/>
    <col min="15661" max="15661" width="6.42578125" style="234" customWidth="1"/>
    <col min="15662" max="15662" width="9.140625" style="234"/>
    <col min="15663" max="15663" width="1.28515625" style="234" customWidth="1"/>
    <col min="15664" max="15900" width="9.140625" style="234"/>
    <col min="15901" max="15901" width="1.5703125" style="234" customWidth="1"/>
    <col min="15902" max="15906" width="9.140625" style="234"/>
    <col min="15907" max="15907" width="6.42578125" style="234" customWidth="1"/>
    <col min="15908" max="15908" width="10.28515625" style="234" customWidth="1"/>
    <col min="15909" max="15909" width="6.42578125" style="234" customWidth="1"/>
    <col min="15910" max="15910" width="9.140625" style="234"/>
    <col min="15911" max="15911" width="6.42578125" style="234" customWidth="1"/>
    <col min="15912" max="15912" width="9.140625" style="234"/>
    <col min="15913" max="15913" width="6.42578125" style="234" customWidth="1"/>
    <col min="15914" max="15914" width="9.140625" style="234"/>
    <col min="15915" max="15915" width="6.42578125" style="234" customWidth="1"/>
    <col min="15916" max="15916" width="9.140625" style="234"/>
    <col min="15917" max="15917" width="6.42578125" style="234" customWidth="1"/>
    <col min="15918" max="15918" width="9.140625" style="234"/>
    <col min="15919" max="15919" width="1.28515625" style="234" customWidth="1"/>
    <col min="15920" max="16156" width="9.140625" style="234"/>
    <col min="16157" max="16157" width="1.5703125" style="234" customWidth="1"/>
    <col min="16158" max="16162" width="9.140625" style="234"/>
    <col min="16163" max="16163" width="6.42578125" style="234" customWidth="1"/>
    <col min="16164" max="16164" width="10.28515625" style="234" customWidth="1"/>
    <col min="16165" max="16165" width="6.42578125" style="234" customWidth="1"/>
    <col min="16166" max="16166" width="9.140625" style="234"/>
    <col min="16167" max="16167" width="6.42578125" style="234" customWidth="1"/>
    <col min="16168" max="16168" width="9.140625" style="234"/>
    <col min="16169" max="16169" width="6.42578125" style="234" customWidth="1"/>
    <col min="16170" max="16170" width="9.140625" style="234"/>
    <col min="16171" max="16171" width="6.42578125" style="234" customWidth="1"/>
    <col min="16172" max="16172" width="9.140625" style="234"/>
    <col min="16173" max="16173" width="6.42578125" style="234" customWidth="1"/>
    <col min="16174" max="16174" width="9.140625" style="234"/>
    <col min="16175" max="16175" width="1.28515625" style="234" customWidth="1"/>
    <col min="16176" max="16384" width="9.140625" style="234"/>
  </cols>
  <sheetData>
    <row r="2" spans="2:98" x14ac:dyDescent="0.15">
      <c r="B2" s="253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2"/>
      <c r="BU2" s="252"/>
      <c r="BV2" s="252"/>
      <c r="BW2" s="252"/>
      <c r="BX2" s="252"/>
      <c r="BY2" s="252"/>
      <c r="BZ2" s="252"/>
      <c r="CA2" s="252"/>
      <c r="CB2" s="251"/>
      <c r="CC2" s="251"/>
      <c r="CD2" s="251"/>
      <c r="CE2" s="251"/>
      <c r="CF2" s="251"/>
      <c r="CG2" s="251"/>
      <c r="CH2" s="251"/>
      <c r="CI2" s="251"/>
      <c r="CJ2" s="251"/>
      <c r="CK2" s="251"/>
      <c r="CL2" s="251"/>
      <c r="CM2" s="251"/>
      <c r="CN2" s="251"/>
      <c r="CO2" s="251"/>
      <c r="CP2" s="251"/>
      <c r="CQ2" s="251"/>
      <c r="CR2" s="251"/>
      <c r="CS2" s="251"/>
      <c r="CT2" s="250"/>
    </row>
    <row r="3" spans="2:98" x14ac:dyDescent="0.15">
      <c r="B3" s="262"/>
      <c r="D3" s="254" t="s">
        <v>179</v>
      </c>
      <c r="E3" s="254"/>
      <c r="BF3" s="267"/>
      <c r="BG3" s="268"/>
      <c r="BH3" s="267"/>
      <c r="BI3" s="254"/>
      <c r="BL3" s="254"/>
      <c r="BM3" s="254"/>
      <c r="BN3" s="254"/>
      <c r="BO3" s="254"/>
      <c r="BP3" s="254"/>
      <c r="BQ3" s="254"/>
      <c r="BR3" s="254"/>
      <c r="BS3" s="254"/>
      <c r="BT3" s="254"/>
      <c r="BU3" s="254"/>
      <c r="BV3" s="254"/>
      <c r="BW3" s="254"/>
      <c r="BX3" s="254"/>
      <c r="BY3" s="254"/>
      <c r="BZ3" s="254"/>
      <c r="CA3" s="254"/>
      <c r="CT3" s="260"/>
    </row>
    <row r="4" spans="2:98" x14ac:dyDescent="0.15">
      <c r="B4" s="262"/>
      <c r="I4" s="263"/>
      <c r="R4" s="263"/>
      <c r="BF4" s="267"/>
      <c r="BG4" s="268"/>
      <c r="BH4" s="268"/>
      <c r="BI4" s="254"/>
      <c r="BJ4" s="254"/>
      <c r="BK4" s="254"/>
      <c r="BL4" s="254"/>
      <c r="BM4" s="254"/>
      <c r="BN4" s="254"/>
      <c r="BO4" s="254"/>
      <c r="BP4" s="254"/>
      <c r="BQ4" s="254"/>
      <c r="BR4" s="254"/>
      <c r="BS4" s="254"/>
      <c r="BT4" s="254"/>
      <c r="BU4" s="254"/>
      <c r="BV4" s="254"/>
      <c r="BW4" s="254"/>
      <c r="BX4" s="254"/>
      <c r="BY4" s="254"/>
      <c r="BZ4" s="254"/>
      <c r="CA4" s="254"/>
      <c r="CT4" s="260"/>
    </row>
    <row r="5" spans="2:98" x14ac:dyDescent="0.15">
      <c r="B5" s="262"/>
      <c r="E5" s="254"/>
      <c r="F5" s="254"/>
      <c r="G5" s="254"/>
      <c r="H5" s="254" t="s">
        <v>178</v>
      </c>
      <c r="BF5" s="267"/>
      <c r="BG5" s="268"/>
      <c r="BH5" s="268"/>
      <c r="BI5" s="254"/>
      <c r="BJ5" s="254"/>
      <c r="BK5" s="254"/>
      <c r="BL5" s="254"/>
      <c r="BM5" s="254"/>
      <c r="BN5" s="254"/>
      <c r="BO5" s="254"/>
      <c r="BP5" s="254"/>
      <c r="BQ5" s="254"/>
      <c r="BR5" s="254"/>
      <c r="BS5" s="254"/>
      <c r="BT5" s="254"/>
      <c r="BU5" s="254"/>
      <c r="BV5" s="254"/>
      <c r="BW5" s="254"/>
      <c r="BX5" s="254"/>
      <c r="BY5" s="254"/>
      <c r="BZ5" s="254"/>
      <c r="CA5" s="254"/>
      <c r="CT5" s="260"/>
    </row>
    <row r="6" spans="2:98" x14ac:dyDescent="0.15">
      <c r="B6" s="262"/>
      <c r="E6" s="254"/>
      <c r="F6" s="254"/>
      <c r="G6" s="254"/>
      <c r="H6" s="254"/>
      <c r="K6" s="263"/>
      <c r="N6" s="263"/>
      <c r="V6" s="234" t="s">
        <v>177</v>
      </c>
      <c r="BF6" s="267"/>
      <c r="BG6" s="268"/>
      <c r="BH6" s="268"/>
      <c r="BI6" s="254"/>
      <c r="BJ6" s="254"/>
      <c r="BK6" s="254"/>
      <c r="BL6" s="254"/>
      <c r="BN6" s="254"/>
      <c r="BO6" s="254"/>
      <c r="BP6" s="254"/>
      <c r="BQ6" s="254"/>
      <c r="BR6" s="254"/>
      <c r="BS6" s="254"/>
      <c r="BT6" s="254"/>
      <c r="BU6" s="254"/>
      <c r="BV6" s="254"/>
      <c r="BW6" s="254"/>
      <c r="BY6" s="254"/>
      <c r="BZ6" s="254"/>
      <c r="CA6" s="254"/>
      <c r="CT6" s="260"/>
    </row>
    <row r="7" spans="2:98" ht="13.5" customHeight="1" x14ac:dyDescent="0.15">
      <c r="B7" s="262"/>
      <c r="E7" s="254"/>
      <c r="F7" s="271"/>
      <c r="G7" s="254"/>
      <c r="H7" s="254"/>
      <c r="AG7" s="254"/>
      <c r="BF7" s="267"/>
      <c r="BG7" s="268"/>
      <c r="BH7" s="268"/>
      <c r="BI7" s="254"/>
      <c r="BJ7" s="254"/>
      <c r="BL7" s="254"/>
      <c r="BM7" s="254"/>
      <c r="BN7" s="254"/>
      <c r="BO7" s="254"/>
      <c r="BP7" s="254"/>
      <c r="BQ7" s="254"/>
      <c r="BR7" s="254"/>
      <c r="BS7" s="254"/>
      <c r="BT7" s="254"/>
      <c r="BU7" s="254"/>
      <c r="BV7" s="254"/>
      <c r="BW7" s="254"/>
      <c r="BX7" s="254"/>
      <c r="BY7" s="254"/>
      <c r="BZ7" s="254"/>
      <c r="CA7" s="254"/>
      <c r="CT7" s="260"/>
    </row>
    <row r="8" spans="2:98" x14ac:dyDescent="0.15">
      <c r="B8" s="262"/>
      <c r="E8" s="255"/>
      <c r="H8" s="254"/>
      <c r="S8" s="263"/>
      <c r="AF8" s="254"/>
      <c r="AH8" s="254"/>
      <c r="AN8" s="263"/>
      <c r="BF8" s="267"/>
      <c r="BG8" s="268"/>
      <c r="BH8" s="268"/>
      <c r="BI8" s="254"/>
      <c r="BK8" s="254"/>
      <c r="BL8" s="254"/>
      <c r="BM8" s="254"/>
      <c r="BN8" s="254"/>
      <c r="BO8" s="254"/>
      <c r="BP8" s="254"/>
      <c r="BQ8" s="254"/>
      <c r="BR8" s="254"/>
      <c r="BS8" s="254"/>
      <c r="BT8" s="254"/>
      <c r="BV8" s="254"/>
      <c r="BW8" s="254"/>
      <c r="BX8" s="269"/>
      <c r="BY8" s="254"/>
      <c r="BZ8" s="254"/>
      <c r="CA8" s="254"/>
      <c r="CT8" s="260"/>
    </row>
    <row r="9" spans="2:98" x14ac:dyDescent="0.15">
      <c r="B9" s="262"/>
      <c r="E9" s="254"/>
      <c r="F9" s="254"/>
      <c r="G9" s="254"/>
      <c r="AF9" s="254"/>
      <c r="AH9" s="254"/>
      <c r="BF9" s="267"/>
      <c r="BG9" s="268"/>
      <c r="BH9" s="268"/>
      <c r="BI9" s="254"/>
      <c r="BJ9" s="254"/>
      <c r="BL9" s="254"/>
      <c r="BM9" s="254"/>
      <c r="BN9" s="254"/>
      <c r="BO9" s="269"/>
      <c r="BP9" s="254"/>
      <c r="BQ9" s="254"/>
      <c r="BR9" s="254"/>
      <c r="BS9" s="269"/>
      <c r="BU9" s="254"/>
      <c r="BW9" s="254"/>
      <c r="BX9" s="254"/>
      <c r="BY9" s="254"/>
      <c r="BZ9" s="254"/>
      <c r="CA9" s="254"/>
      <c r="CT9" s="260"/>
    </row>
    <row r="10" spans="2:98" ht="13.5" customHeight="1" x14ac:dyDescent="0.15">
      <c r="B10" s="262"/>
      <c r="E10" s="255"/>
      <c r="G10" s="254"/>
      <c r="H10" s="254"/>
      <c r="Q10" s="263"/>
      <c r="AF10" s="254"/>
      <c r="AG10" s="254"/>
      <c r="AH10" s="254"/>
      <c r="AI10" s="263"/>
      <c r="AP10" s="263"/>
      <c r="AQ10" s="263"/>
      <c r="AS10" s="263"/>
      <c r="BF10" s="267"/>
      <c r="BG10" s="268"/>
      <c r="BH10" s="268"/>
      <c r="BM10" s="254"/>
      <c r="BN10" s="254"/>
      <c r="BO10" s="254"/>
      <c r="BP10" s="254"/>
      <c r="BQ10" s="254"/>
      <c r="BR10" s="254"/>
      <c r="BS10" s="254"/>
      <c r="BT10" s="254"/>
      <c r="BV10" s="254"/>
      <c r="BW10" s="254"/>
      <c r="BX10" s="254"/>
      <c r="BY10" s="254"/>
      <c r="BZ10" s="254"/>
      <c r="CA10" s="254"/>
      <c r="CT10" s="260"/>
    </row>
    <row r="11" spans="2:98" x14ac:dyDescent="0.15">
      <c r="B11" s="262"/>
      <c r="E11" s="254"/>
      <c r="F11" s="254"/>
      <c r="H11" s="254"/>
      <c r="AF11" s="254"/>
      <c r="AG11" s="254"/>
      <c r="BF11" s="267"/>
      <c r="BG11" s="268"/>
      <c r="BH11" s="268"/>
      <c r="BI11" s="254"/>
      <c r="BJ11" s="254"/>
      <c r="BK11" s="271"/>
      <c r="BL11" s="254"/>
      <c r="BM11" s="254"/>
      <c r="BN11" s="254"/>
      <c r="BO11" s="254"/>
      <c r="BP11" s="254"/>
      <c r="BQ11" s="254"/>
      <c r="BR11" s="254"/>
      <c r="BS11" s="254"/>
      <c r="BT11" s="254"/>
      <c r="BU11" s="254"/>
      <c r="BV11" s="254"/>
      <c r="BW11" s="254"/>
      <c r="BY11" s="254"/>
      <c r="BZ11" s="254"/>
      <c r="CA11" s="254"/>
      <c r="CT11" s="260"/>
    </row>
    <row r="12" spans="2:98" ht="13.5" customHeight="1" x14ac:dyDescent="0.15">
      <c r="B12" s="262"/>
      <c r="E12" s="255"/>
      <c r="G12" s="254"/>
      <c r="H12" s="254"/>
      <c r="N12" s="263"/>
      <c r="R12" s="263"/>
      <c r="AF12" s="254"/>
      <c r="AG12" s="254"/>
      <c r="AH12" s="254"/>
      <c r="AI12" s="263"/>
      <c r="AL12" s="263"/>
      <c r="AQ12" s="263"/>
      <c r="AW12" s="263"/>
      <c r="BF12" s="267"/>
      <c r="BG12" s="268"/>
      <c r="BH12" s="268"/>
      <c r="BI12" s="254"/>
      <c r="BJ12" s="254"/>
      <c r="BN12" s="254"/>
      <c r="BO12" s="254"/>
      <c r="BP12" s="254"/>
      <c r="BQ12" s="254"/>
      <c r="CT12" s="260"/>
    </row>
    <row r="13" spans="2:98" ht="13.5" customHeight="1" x14ac:dyDescent="0.15">
      <c r="B13" s="262"/>
      <c r="E13" s="254"/>
      <c r="G13" s="254"/>
      <c r="AG13" s="254"/>
      <c r="AH13" s="254"/>
      <c r="BF13" s="267"/>
      <c r="BG13" s="268"/>
      <c r="BH13" s="268"/>
      <c r="BI13" s="254"/>
      <c r="BJ13" s="254"/>
      <c r="BM13" s="254"/>
      <c r="BN13" s="254"/>
      <c r="BO13" s="254"/>
      <c r="BP13" s="254"/>
      <c r="BQ13" s="254"/>
      <c r="BR13" s="254"/>
      <c r="BS13" s="254"/>
      <c r="BT13" s="254"/>
      <c r="BV13" s="254"/>
      <c r="BW13" s="254"/>
      <c r="BX13" s="269"/>
      <c r="BY13" s="254"/>
      <c r="BZ13" s="254"/>
      <c r="CA13" s="254"/>
      <c r="CT13" s="260"/>
    </row>
    <row r="14" spans="2:98" x14ac:dyDescent="0.15">
      <c r="B14" s="262"/>
      <c r="E14" s="255"/>
      <c r="F14" s="254"/>
      <c r="H14" s="254"/>
      <c r="N14" s="263"/>
      <c r="AF14" s="254"/>
      <c r="AG14" s="254"/>
      <c r="AH14" s="255"/>
      <c r="AI14" s="263"/>
      <c r="BF14" s="267"/>
      <c r="BG14" s="268"/>
      <c r="BH14" s="268"/>
      <c r="BI14" s="254"/>
      <c r="BJ14" s="254"/>
      <c r="BN14" s="254"/>
      <c r="BO14" s="254"/>
      <c r="BP14" s="254"/>
      <c r="BQ14" s="254"/>
      <c r="BR14" s="254"/>
      <c r="BS14" s="254"/>
      <c r="BT14" s="254"/>
      <c r="BV14" s="254"/>
      <c r="BW14" s="254"/>
      <c r="BX14" s="254"/>
      <c r="BY14" s="254"/>
      <c r="BZ14" s="254"/>
      <c r="CA14" s="254"/>
      <c r="CT14" s="260"/>
    </row>
    <row r="15" spans="2:98" ht="13.5" customHeight="1" x14ac:dyDescent="0.15">
      <c r="B15" s="262"/>
      <c r="E15" s="254"/>
      <c r="F15" s="254"/>
      <c r="H15" s="254"/>
      <c r="AF15" s="254"/>
      <c r="AG15" s="254"/>
      <c r="BF15" s="267"/>
      <c r="BG15" s="268"/>
      <c r="BH15" s="268"/>
      <c r="BI15" s="254"/>
      <c r="BM15" s="254"/>
      <c r="BN15" s="254"/>
      <c r="BO15" s="254"/>
      <c r="BP15" s="254"/>
      <c r="BQ15" s="254"/>
      <c r="BR15" s="254"/>
      <c r="BS15" s="254"/>
      <c r="BT15" s="254"/>
      <c r="BU15" s="254"/>
      <c r="BV15" s="254"/>
      <c r="BW15" s="254"/>
      <c r="BY15" s="254"/>
      <c r="BZ15" s="254"/>
      <c r="CA15" s="254"/>
      <c r="CT15" s="260"/>
    </row>
    <row r="16" spans="2:98" ht="13.5" customHeight="1" x14ac:dyDescent="0.15">
      <c r="B16" s="262"/>
      <c r="E16" s="254"/>
      <c r="F16" s="254"/>
      <c r="G16" s="254"/>
      <c r="H16" s="254"/>
      <c r="I16" s="263"/>
      <c r="P16" s="263"/>
      <c r="Q16" s="263"/>
      <c r="S16" s="263"/>
      <c r="BF16" s="267"/>
      <c r="BG16" s="268"/>
      <c r="BH16" s="268"/>
      <c r="BJ16" s="254"/>
      <c r="BK16" s="254"/>
      <c r="BL16" s="254"/>
      <c r="BM16" s="254"/>
      <c r="BN16" s="254"/>
      <c r="BO16" s="254"/>
      <c r="BP16" s="254"/>
      <c r="BQ16" s="254"/>
      <c r="BR16" s="254"/>
      <c r="BS16" s="254"/>
      <c r="BT16" s="257"/>
      <c r="BU16" s="257"/>
      <c r="BV16" s="254"/>
      <c r="BW16" s="254"/>
      <c r="BX16" s="254"/>
      <c r="BY16" s="254"/>
      <c r="BZ16" s="254"/>
      <c r="CA16" s="254"/>
      <c r="CT16" s="260"/>
    </row>
    <row r="17" spans="2:98" ht="13.5" customHeight="1" x14ac:dyDescent="0.15">
      <c r="B17" s="262"/>
      <c r="E17" s="254"/>
      <c r="F17" s="254"/>
      <c r="G17" s="254"/>
      <c r="BF17" s="267"/>
      <c r="BG17" s="268"/>
      <c r="BH17" s="268"/>
      <c r="BI17" s="254"/>
      <c r="BJ17" s="254"/>
      <c r="BO17" s="254"/>
      <c r="BP17" s="254"/>
      <c r="BQ17" s="254"/>
      <c r="BR17" s="254"/>
      <c r="BS17" s="254"/>
      <c r="BT17" s="257"/>
      <c r="BU17" s="257"/>
      <c r="BV17" s="254"/>
      <c r="BW17" s="254"/>
      <c r="BX17" s="254"/>
      <c r="BY17" s="254"/>
      <c r="BZ17" s="254"/>
      <c r="CA17" s="254"/>
      <c r="CT17" s="260"/>
    </row>
    <row r="18" spans="2:98" x14ac:dyDescent="0.15">
      <c r="B18" s="262"/>
      <c r="E18" s="254"/>
      <c r="F18" s="254"/>
      <c r="G18" s="254"/>
      <c r="H18" s="254"/>
      <c r="I18" s="263"/>
      <c r="L18" s="263"/>
      <c r="Q18" s="263"/>
      <c r="W18" s="263"/>
      <c r="BF18" s="267"/>
      <c r="BG18" s="268"/>
      <c r="BH18" s="268"/>
      <c r="BI18" s="254"/>
      <c r="BJ18" s="254"/>
      <c r="BN18" s="254"/>
      <c r="BO18" s="254"/>
      <c r="BP18" s="254"/>
      <c r="BQ18" s="254"/>
      <c r="BR18" s="254"/>
      <c r="BS18" s="254"/>
      <c r="BT18" s="254"/>
      <c r="BU18" s="254"/>
      <c r="BV18" s="254"/>
      <c r="BW18" s="254"/>
      <c r="BY18" s="254"/>
      <c r="BZ18" s="254"/>
      <c r="CA18" s="254"/>
      <c r="CT18" s="260"/>
    </row>
    <row r="19" spans="2:98" x14ac:dyDescent="0.15">
      <c r="B19" s="262"/>
      <c r="E19" s="254"/>
      <c r="G19" s="254"/>
      <c r="H19" s="254"/>
      <c r="BF19" s="267"/>
      <c r="BG19" s="268"/>
      <c r="BH19" s="270"/>
      <c r="BJ19" s="254"/>
      <c r="BK19" s="254"/>
      <c r="BM19" s="254"/>
      <c r="BN19" s="254"/>
      <c r="BO19" s="254"/>
      <c r="BP19" s="254"/>
      <c r="BQ19" s="254"/>
      <c r="BR19" s="254"/>
      <c r="BS19" s="254"/>
      <c r="BT19" s="254"/>
      <c r="BW19" s="254"/>
      <c r="BX19" s="269"/>
      <c r="BY19" s="254"/>
      <c r="BZ19" s="254"/>
      <c r="CA19" s="254"/>
      <c r="CT19" s="260"/>
    </row>
    <row r="20" spans="2:98" x14ac:dyDescent="0.15">
      <c r="B20" s="262"/>
      <c r="E20" s="254"/>
      <c r="F20" s="254"/>
      <c r="G20" s="254"/>
      <c r="H20" s="255"/>
      <c r="I20" s="263"/>
      <c r="BF20" s="267"/>
      <c r="BG20" s="268"/>
      <c r="BH20" s="268"/>
      <c r="BJ20" s="254"/>
      <c r="BK20" s="254"/>
      <c r="BL20" s="254"/>
      <c r="BM20" s="254"/>
      <c r="BN20" s="254"/>
      <c r="BO20" s="254"/>
      <c r="BP20" s="254"/>
      <c r="BQ20" s="254"/>
      <c r="BR20" s="254"/>
      <c r="BS20" s="254"/>
      <c r="BT20" s="254"/>
      <c r="BU20" s="254"/>
      <c r="BV20" s="254"/>
      <c r="BW20" s="254"/>
      <c r="BX20" s="254"/>
      <c r="BY20" s="254"/>
      <c r="BZ20" s="254"/>
      <c r="CA20" s="254"/>
      <c r="CT20" s="260"/>
    </row>
    <row r="21" spans="2:98" x14ac:dyDescent="0.15">
      <c r="B21" s="262"/>
      <c r="E21" s="254"/>
      <c r="F21" s="254"/>
      <c r="G21" s="254"/>
      <c r="BF21" s="267"/>
      <c r="BG21" s="268"/>
      <c r="BH21" s="268"/>
      <c r="BI21" s="254"/>
      <c r="BJ21" s="254"/>
      <c r="BK21" s="254"/>
      <c r="BL21" s="254"/>
      <c r="BM21" s="254"/>
      <c r="BO21" s="254"/>
      <c r="BP21" s="254"/>
      <c r="BQ21" s="254"/>
      <c r="BR21" s="254"/>
      <c r="BS21" s="254"/>
      <c r="BT21" s="254"/>
      <c r="BU21" s="254"/>
      <c r="BV21" s="254"/>
      <c r="BW21" s="254"/>
      <c r="BX21" s="254"/>
      <c r="BY21" s="254"/>
      <c r="BZ21" s="254"/>
      <c r="CA21" s="254"/>
      <c r="CT21" s="260"/>
    </row>
    <row r="22" spans="2:98" x14ac:dyDescent="0.15">
      <c r="B22" s="262"/>
      <c r="BF22" s="267"/>
      <c r="BG22" s="268"/>
      <c r="BH22" s="268"/>
      <c r="BI22" s="254"/>
      <c r="BJ22" s="254"/>
      <c r="BK22" s="254"/>
      <c r="BL22" s="254"/>
      <c r="BM22" s="254"/>
      <c r="BN22" s="254"/>
      <c r="BO22" s="254"/>
      <c r="BP22" s="254"/>
      <c r="BQ22" s="254"/>
      <c r="BR22" s="254"/>
      <c r="BS22" s="254"/>
      <c r="BT22" s="254"/>
      <c r="BU22" s="254"/>
      <c r="BV22" s="254"/>
      <c r="BW22" s="254"/>
      <c r="BX22" s="254"/>
      <c r="BY22" s="254"/>
      <c r="BZ22" s="254"/>
      <c r="CA22" s="254"/>
      <c r="CT22" s="260"/>
    </row>
    <row r="23" spans="2:98" x14ac:dyDescent="0.15">
      <c r="B23" s="262"/>
      <c r="K23" s="236"/>
      <c r="BF23" s="267"/>
      <c r="BG23" s="244"/>
      <c r="BH23" s="244"/>
      <c r="BI23" s="254"/>
      <c r="BJ23" s="254"/>
      <c r="BK23" s="254"/>
      <c r="BL23" s="254"/>
      <c r="BM23" s="254"/>
      <c r="BN23" s="254"/>
      <c r="BO23" s="254"/>
      <c r="BP23" s="254"/>
      <c r="BQ23" s="254"/>
      <c r="BR23" s="254"/>
      <c r="BS23" s="254"/>
      <c r="BT23" s="254"/>
      <c r="BU23" s="254"/>
      <c r="BV23" s="254"/>
      <c r="BW23" s="254"/>
      <c r="BX23" s="254"/>
      <c r="BY23" s="254"/>
      <c r="BZ23" s="254"/>
      <c r="CA23" s="254"/>
      <c r="CS23" s="236"/>
      <c r="CT23" s="235"/>
    </row>
    <row r="24" spans="2:98" x14ac:dyDescent="0.15">
      <c r="B24" s="266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1"/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1"/>
      <c r="AW24" s="251"/>
      <c r="AX24" s="251"/>
      <c r="AY24" s="251"/>
      <c r="AZ24" s="251"/>
      <c r="BA24" s="251"/>
      <c r="BB24" s="251"/>
      <c r="BC24" s="251"/>
      <c r="BD24" s="251"/>
      <c r="BE24" s="251"/>
      <c r="BF24" s="251"/>
      <c r="BG24" s="251"/>
      <c r="BH24" s="251"/>
      <c r="BI24" s="251"/>
      <c r="BJ24" s="251"/>
      <c r="BK24" s="251"/>
      <c r="BL24" s="251"/>
      <c r="BM24" s="251"/>
      <c r="BN24" s="251"/>
      <c r="BO24" s="251"/>
      <c r="BP24" s="251"/>
      <c r="BQ24" s="251"/>
      <c r="BR24" s="251"/>
      <c r="BS24" s="251"/>
      <c r="BT24" s="251"/>
      <c r="BU24" s="251"/>
      <c r="BV24" s="251"/>
      <c r="BW24" s="251"/>
      <c r="BX24" s="251"/>
      <c r="BY24" s="251"/>
      <c r="BZ24" s="251"/>
      <c r="CA24" s="251"/>
      <c r="CB24" s="251"/>
      <c r="CC24" s="251"/>
      <c r="CD24" s="251"/>
      <c r="CE24" s="251"/>
      <c r="CF24" s="251"/>
      <c r="CG24" s="251"/>
      <c r="CH24" s="251"/>
      <c r="CI24" s="251"/>
      <c r="CJ24" s="251"/>
      <c r="CK24" s="251"/>
      <c r="CL24" s="251"/>
      <c r="CM24" s="251"/>
      <c r="CN24" s="251"/>
      <c r="CO24" s="251"/>
      <c r="CP24" s="251"/>
      <c r="CQ24" s="251"/>
      <c r="CR24" s="251"/>
      <c r="CS24" s="251"/>
      <c r="CT24" s="250"/>
    </row>
    <row r="25" spans="2:98" x14ac:dyDescent="0.15">
      <c r="B25" s="265"/>
      <c r="D25" s="254" t="s">
        <v>176</v>
      </c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CT25" s="260"/>
    </row>
    <row r="26" spans="2:98" x14ac:dyDescent="0.15">
      <c r="B26" s="265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254"/>
      <c r="Q26" s="254"/>
      <c r="R26" s="254"/>
      <c r="S26" s="254"/>
      <c r="T26" s="254"/>
      <c r="U26" s="254"/>
      <c r="V26" s="254"/>
      <c r="CT26" s="260"/>
    </row>
    <row r="27" spans="2:98" x14ac:dyDescent="0.15">
      <c r="B27" s="264"/>
      <c r="C27" s="254"/>
      <c r="D27" s="254"/>
      <c r="F27" s="254"/>
      <c r="G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CT27" s="260"/>
    </row>
    <row r="28" spans="2:98" x14ac:dyDescent="0.15">
      <c r="B28" s="259"/>
      <c r="C28" s="254"/>
      <c r="D28" s="254"/>
      <c r="E28" s="254"/>
      <c r="F28" s="254"/>
      <c r="G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CT28" s="260"/>
    </row>
    <row r="29" spans="2:98" x14ac:dyDescent="0.15">
      <c r="B29" s="262"/>
      <c r="F29" s="254"/>
      <c r="I29" s="263"/>
      <c r="J29" s="263"/>
      <c r="K29" s="263"/>
      <c r="P29" s="263"/>
      <c r="Q29" s="263"/>
      <c r="S29" s="263"/>
      <c r="BM29" s="254"/>
      <c r="BN29" s="254"/>
      <c r="BO29" s="254"/>
      <c r="BP29" s="254"/>
      <c r="BQ29" s="254"/>
      <c r="BR29" s="254"/>
      <c r="BS29" s="254"/>
      <c r="BT29" s="254"/>
      <c r="BU29" s="254"/>
      <c r="BV29" s="254"/>
      <c r="BW29" s="254"/>
      <c r="BX29" s="254"/>
      <c r="BY29" s="254"/>
      <c r="BZ29" s="254"/>
      <c r="CA29" s="254"/>
      <c r="CT29" s="260"/>
    </row>
    <row r="30" spans="2:98" x14ac:dyDescent="0.15">
      <c r="B30" s="262"/>
      <c r="AY30" s="254"/>
      <c r="AZ30" s="254"/>
      <c r="BA30" s="254"/>
      <c r="BB30" s="254"/>
      <c r="BC30" s="254"/>
      <c r="BD30" s="254"/>
      <c r="BE30" s="254"/>
      <c r="BF30" s="254"/>
      <c r="BG30" s="254"/>
      <c r="BH30" s="254"/>
      <c r="BI30" s="254"/>
      <c r="BJ30" s="254"/>
      <c r="BK30" s="254"/>
      <c r="BL30" s="254"/>
      <c r="BM30" s="254"/>
      <c r="BN30" s="254"/>
      <c r="BO30" s="254"/>
      <c r="BP30" s="254"/>
      <c r="BQ30" s="254"/>
      <c r="BR30" s="254"/>
      <c r="BS30" s="254"/>
      <c r="BT30" s="254"/>
      <c r="BU30" s="254"/>
      <c r="BV30" s="254"/>
      <c r="BW30" s="254"/>
      <c r="BX30" s="254"/>
      <c r="BY30" s="254"/>
      <c r="BZ30" s="254"/>
      <c r="CA30" s="254"/>
      <c r="CT30" s="260"/>
    </row>
    <row r="31" spans="2:98" x14ac:dyDescent="0.15">
      <c r="B31" s="259"/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254"/>
      <c r="Q31" s="254"/>
      <c r="R31" s="254"/>
      <c r="S31" s="261"/>
      <c r="T31" s="254"/>
      <c r="U31" s="254"/>
      <c r="V31" s="254"/>
      <c r="CT31" s="260"/>
    </row>
    <row r="32" spans="2:98" s="241" customFormat="1" x14ac:dyDescent="0.15">
      <c r="B32" s="259"/>
      <c r="C32" s="254"/>
      <c r="D32" s="258"/>
      <c r="E32" s="258"/>
      <c r="F32" s="258"/>
      <c r="G32" s="258"/>
      <c r="H32" s="258"/>
      <c r="I32" s="258"/>
      <c r="J32" s="258"/>
      <c r="K32" s="258"/>
      <c r="L32" s="258"/>
      <c r="M32" s="257"/>
      <c r="N32" s="256"/>
      <c r="O32" s="256"/>
      <c r="P32" s="256"/>
      <c r="Q32" s="256"/>
      <c r="R32" s="256"/>
      <c r="S32" s="256"/>
      <c r="T32" s="255"/>
      <c r="U32" s="254"/>
      <c r="CT32" s="242"/>
    </row>
    <row r="33" spans="2:98" ht="20.100000000000001" customHeight="1" x14ac:dyDescent="0.15">
      <c r="B33" s="253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1"/>
      <c r="BG33" s="251"/>
      <c r="BH33" s="251"/>
      <c r="BI33" s="251"/>
      <c r="BJ33" s="251"/>
      <c r="BK33" s="251"/>
      <c r="BL33" s="251"/>
      <c r="BM33" s="251"/>
      <c r="BN33" s="251"/>
      <c r="BO33" s="251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252"/>
      <c r="CB33" s="251"/>
      <c r="CC33" s="251"/>
      <c r="CD33" s="251"/>
      <c r="CE33" s="251"/>
      <c r="CF33" s="251"/>
      <c r="CG33" s="251"/>
      <c r="CH33" s="251"/>
      <c r="CI33" s="251"/>
      <c r="CJ33" s="251"/>
      <c r="CK33" s="251"/>
      <c r="CL33" s="251"/>
      <c r="CM33" s="251"/>
      <c r="CN33" s="251"/>
      <c r="CO33" s="251"/>
      <c r="CP33" s="251"/>
      <c r="CQ33" s="251"/>
      <c r="CR33" s="251"/>
      <c r="CS33" s="251"/>
      <c r="CT33" s="250"/>
    </row>
    <row r="34" spans="2:98" s="241" customFormat="1" x14ac:dyDescent="0.15">
      <c r="B34" s="249"/>
      <c r="D34" s="244" t="s">
        <v>175</v>
      </c>
      <c r="E34" s="244"/>
      <c r="F34" s="246"/>
      <c r="G34" s="246"/>
      <c r="H34" s="246"/>
      <c r="I34" s="246"/>
      <c r="J34" s="246"/>
      <c r="K34" s="246"/>
      <c r="L34" s="246"/>
      <c r="M34" s="246"/>
      <c r="N34" s="246"/>
      <c r="O34" s="248"/>
      <c r="P34" s="247"/>
      <c r="Q34" s="247"/>
      <c r="R34" s="247"/>
      <c r="S34" s="246"/>
      <c r="T34" s="246"/>
      <c r="U34" s="246"/>
      <c r="V34" s="245"/>
      <c r="W34" s="244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V34" s="243" t="s">
        <v>174</v>
      </c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3"/>
      <c r="BS34" s="243"/>
      <c r="BT34" s="243"/>
      <c r="BU34" s="243"/>
      <c r="BV34" s="243"/>
      <c r="BW34" s="243"/>
      <c r="BX34" s="243"/>
      <c r="BY34" s="243"/>
      <c r="BZ34" s="243"/>
      <c r="CA34" s="243"/>
      <c r="CB34" s="243"/>
      <c r="CC34" s="243"/>
      <c r="CD34" s="243"/>
      <c r="CE34" s="243"/>
      <c r="CF34" s="243"/>
      <c r="CG34" s="243"/>
      <c r="CT34" s="242"/>
    </row>
    <row r="35" spans="2:98" s="238" customFormat="1" ht="18" customHeight="1" x14ac:dyDescent="0.15">
      <c r="B35" s="240"/>
      <c r="D35" s="344"/>
      <c r="E35" s="345"/>
      <c r="F35" s="345"/>
      <c r="G35" s="345"/>
      <c r="H35" s="345"/>
      <c r="I35" s="345"/>
      <c r="J35" s="345"/>
      <c r="K35" s="345"/>
      <c r="L35" s="345"/>
      <c r="M35" s="346"/>
      <c r="N35" s="341" t="s">
        <v>173</v>
      </c>
      <c r="O35" s="342"/>
      <c r="P35" s="342"/>
      <c r="Q35" s="342"/>
      <c r="R35" s="342"/>
      <c r="S35" s="342"/>
      <c r="T35" s="342"/>
      <c r="U35" s="342"/>
      <c r="V35" s="342"/>
      <c r="W35" s="342"/>
      <c r="X35" s="342"/>
      <c r="Y35" s="342"/>
      <c r="Z35" s="342"/>
      <c r="AA35" s="342"/>
      <c r="AB35" s="343"/>
      <c r="AC35" s="341" t="s">
        <v>172</v>
      </c>
      <c r="AD35" s="342"/>
      <c r="AE35" s="342"/>
      <c r="AF35" s="342"/>
      <c r="AG35" s="342"/>
      <c r="AH35" s="342"/>
      <c r="AI35" s="342"/>
      <c r="AJ35" s="342"/>
      <c r="AK35" s="342"/>
      <c r="AL35" s="342"/>
      <c r="AM35" s="342"/>
      <c r="AN35" s="342"/>
      <c r="AO35" s="342"/>
      <c r="AP35" s="342"/>
      <c r="AQ35" s="343"/>
      <c r="AU35" s="239"/>
      <c r="AV35" s="344"/>
      <c r="AW35" s="345"/>
      <c r="AX35" s="345"/>
      <c r="AY35" s="345"/>
      <c r="AZ35" s="345"/>
      <c r="BA35" s="345"/>
      <c r="BB35" s="345"/>
      <c r="BC35" s="345"/>
      <c r="BD35" s="345"/>
      <c r="BE35" s="346"/>
      <c r="BF35" s="341" t="s">
        <v>173</v>
      </c>
      <c r="BG35" s="342"/>
      <c r="BH35" s="342"/>
      <c r="BI35" s="342"/>
      <c r="BJ35" s="342"/>
      <c r="BK35" s="342"/>
      <c r="BL35" s="342"/>
      <c r="BM35" s="342"/>
      <c r="BN35" s="342"/>
      <c r="BO35" s="342"/>
      <c r="BP35" s="342"/>
      <c r="BQ35" s="342"/>
      <c r="BR35" s="342"/>
      <c r="BS35" s="342"/>
      <c r="BT35" s="343"/>
      <c r="BU35" s="341" t="s">
        <v>172</v>
      </c>
      <c r="BV35" s="342"/>
      <c r="BW35" s="342"/>
      <c r="BX35" s="342"/>
      <c r="BY35" s="342"/>
      <c r="BZ35" s="342"/>
      <c r="CA35" s="342"/>
      <c r="CB35" s="342"/>
      <c r="CC35" s="342"/>
      <c r="CD35" s="342"/>
      <c r="CE35" s="342"/>
      <c r="CF35" s="342"/>
      <c r="CG35" s="342"/>
      <c r="CH35" s="342"/>
      <c r="CI35" s="343"/>
      <c r="CJ35" s="240"/>
      <c r="CT35" s="239"/>
    </row>
    <row r="36" spans="2:98" s="238" customFormat="1" ht="15" customHeight="1" x14ac:dyDescent="0.15">
      <c r="B36" s="240"/>
      <c r="D36" s="336"/>
      <c r="E36" s="337"/>
      <c r="F36" s="337"/>
      <c r="G36" s="337"/>
      <c r="H36" s="337"/>
      <c r="I36" s="337"/>
      <c r="J36" s="337"/>
      <c r="K36" s="337"/>
      <c r="L36" s="337"/>
      <c r="M36" s="338"/>
      <c r="N36" s="321">
        <f>N38</f>
        <v>0</v>
      </c>
      <c r="O36" s="322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3"/>
      <c r="AA36" s="323"/>
      <c r="AB36" s="324"/>
      <c r="AC36" s="321">
        <f>AC38</f>
        <v>0</v>
      </c>
      <c r="AD36" s="322"/>
      <c r="AE36" s="322"/>
      <c r="AF36" s="322"/>
      <c r="AG36" s="322"/>
      <c r="AH36" s="322"/>
      <c r="AI36" s="322"/>
      <c r="AJ36" s="322"/>
      <c r="AK36" s="322"/>
      <c r="AL36" s="322"/>
      <c r="AM36" s="322"/>
      <c r="AN36" s="322"/>
      <c r="AO36" s="323"/>
      <c r="AP36" s="323"/>
      <c r="AQ36" s="324"/>
      <c r="AV36" s="336"/>
      <c r="AW36" s="337"/>
      <c r="AX36" s="337"/>
      <c r="AY36" s="337"/>
      <c r="AZ36" s="337"/>
      <c r="BA36" s="337"/>
      <c r="BB36" s="337"/>
      <c r="BC36" s="337"/>
      <c r="BD36" s="337"/>
      <c r="BE36" s="338"/>
      <c r="BF36" s="321">
        <f>BF38</f>
        <v>0</v>
      </c>
      <c r="BG36" s="322"/>
      <c r="BH36" s="322"/>
      <c r="BI36" s="322"/>
      <c r="BJ36" s="322"/>
      <c r="BK36" s="322"/>
      <c r="BL36" s="322"/>
      <c r="BM36" s="322"/>
      <c r="BN36" s="322"/>
      <c r="BO36" s="322"/>
      <c r="BP36" s="322"/>
      <c r="BQ36" s="322"/>
      <c r="BR36" s="323"/>
      <c r="BS36" s="323"/>
      <c r="BT36" s="324"/>
      <c r="BU36" s="321">
        <f>BU38</f>
        <v>0</v>
      </c>
      <c r="BV36" s="322"/>
      <c r="BW36" s="322"/>
      <c r="BX36" s="322"/>
      <c r="BY36" s="322"/>
      <c r="BZ36" s="322"/>
      <c r="CA36" s="322"/>
      <c r="CB36" s="322"/>
      <c r="CC36" s="322"/>
      <c r="CD36" s="322"/>
      <c r="CE36" s="322"/>
      <c r="CF36" s="322"/>
      <c r="CG36" s="323"/>
      <c r="CH36" s="323"/>
      <c r="CI36" s="324"/>
      <c r="CJ36" s="240"/>
      <c r="CT36" s="239"/>
    </row>
    <row r="37" spans="2:98" s="238" customFormat="1" ht="15" customHeight="1" x14ac:dyDescent="0.15">
      <c r="B37" s="240"/>
      <c r="D37" s="325" t="s">
        <v>171</v>
      </c>
      <c r="E37" s="326"/>
      <c r="F37" s="326"/>
      <c r="G37" s="326"/>
      <c r="H37" s="326"/>
      <c r="I37" s="326"/>
      <c r="J37" s="326"/>
      <c r="K37" s="326"/>
      <c r="L37" s="326"/>
      <c r="M37" s="327"/>
      <c r="N37" s="328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32" t="s">
        <v>167</v>
      </c>
      <c r="AA37" s="332"/>
      <c r="AB37" s="333"/>
      <c r="AC37" s="334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2" t="s">
        <v>167</v>
      </c>
      <c r="AP37" s="332"/>
      <c r="AQ37" s="333"/>
      <c r="AV37" s="325"/>
      <c r="AW37" s="326"/>
      <c r="AX37" s="326"/>
      <c r="AY37" s="326"/>
      <c r="AZ37" s="326"/>
      <c r="BA37" s="326"/>
      <c r="BB37" s="326"/>
      <c r="BC37" s="326"/>
      <c r="BD37" s="326"/>
      <c r="BE37" s="327"/>
      <c r="BF37" s="328"/>
      <c r="BG37" s="329"/>
      <c r="BH37" s="329"/>
      <c r="BI37" s="329"/>
      <c r="BJ37" s="329"/>
      <c r="BK37" s="329"/>
      <c r="BL37" s="329"/>
      <c r="BM37" s="329"/>
      <c r="BN37" s="329"/>
      <c r="BO37" s="329"/>
      <c r="BP37" s="329"/>
      <c r="BQ37" s="329"/>
      <c r="BR37" s="332" t="s">
        <v>167</v>
      </c>
      <c r="BS37" s="332"/>
      <c r="BT37" s="333"/>
      <c r="BU37" s="334"/>
      <c r="BV37" s="335"/>
      <c r="BW37" s="335"/>
      <c r="BX37" s="335"/>
      <c r="BY37" s="335"/>
      <c r="BZ37" s="335"/>
      <c r="CA37" s="335"/>
      <c r="CB37" s="335"/>
      <c r="CC37" s="335"/>
      <c r="CD37" s="335"/>
      <c r="CE37" s="335"/>
      <c r="CF37" s="335"/>
      <c r="CG37" s="332" t="s">
        <v>167</v>
      </c>
      <c r="CH37" s="332"/>
      <c r="CI37" s="333"/>
      <c r="CJ37" s="240"/>
      <c r="CT37" s="239"/>
    </row>
    <row r="38" spans="2:98" s="238" customFormat="1" ht="15" customHeight="1" x14ac:dyDescent="0.15">
      <c r="B38" s="240"/>
      <c r="D38" s="336"/>
      <c r="E38" s="337"/>
      <c r="F38" s="337"/>
      <c r="G38" s="337"/>
      <c r="H38" s="337"/>
      <c r="I38" s="337"/>
      <c r="J38" s="337"/>
      <c r="K38" s="337"/>
      <c r="L38" s="337"/>
      <c r="M38" s="338"/>
      <c r="N38" s="339">
        <f>AC38*1.1</f>
        <v>0</v>
      </c>
      <c r="O38" s="340"/>
      <c r="P38" s="340"/>
      <c r="Q38" s="340"/>
      <c r="R38" s="340"/>
      <c r="S38" s="340"/>
      <c r="T38" s="340"/>
      <c r="U38" s="340"/>
      <c r="V38" s="340"/>
      <c r="W38" s="340"/>
      <c r="X38" s="340"/>
      <c r="Y38" s="340"/>
      <c r="Z38" s="323"/>
      <c r="AA38" s="323"/>
      <c r="AB38" s="324"/>
      <c r="AC38" s="339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23"/>
      <c r="AP38" s="323"/>
      <c r="AQ38" s="324"/>
      <c r="AV38" s="336"/>
      <c r="AW38" s="337"/>
      <c r="AX38" s="337"/>
      <c r="AY38" s="337"/>
      <c r="AZ38" s="337"/>
      <c r="BA38" s="337"/>
      <c r="BB38" s="337"/>
      <c r="BC38" s="337"/>
      <c r="BD38" s="337"/>
      <c r="BE38" s="338"/>
      <c r="BF38" s="339">
        <f>BU38*1.1</f>
        <v>0</v>
      </c>
      <c r="BG38" s="340"/>
      <c r="BH38" s="340"/>
      <c r="BI38" s="340"/>
      <c r="BJ38" s="340"/>
      <c r="BK38" s="340"/>
      <c r="BL38" s="340"/>
      <c r="BM38" s="340"/>
      <c r="BN38" s="340"/>
      <c r="BO38" s="340"/>
      <c r="BP38" s="340"/>
      <c r="BQ38" s="340"/>
      <c r="BR38" s="323"/>
      <c r="BS38" s="323"/>
      <c r="BT38" s="324"/>
      <c r="BU38" s="339"/>
      <c r="BV38" s="340"/>
      <c r="BW38" s="340"/>
      <c r="BX38" s="340"/>
      <c r="BY38" s="340"/>
      <c r="BZ38" s="340"/>
      <c r="CA38" s="340"/>
      <c r="CB38" s="340"/>
      <c r="CC38" s="340"/>
      <c r="CD38" s="340"/>
      <c r="CE38" s="340"/>
      <c r="CF38" s="340"/>
      <c r="CG38" s="323"/>
      <c r="CH38" s="323"/>
      <c r="CI38" s="324"/>
      <c r="CJ38" s="240"/>
      <c r="CT38" s="239"/>
    </row>
    <row r="39" spans="2:98" s="238" customFormat="1" ht="15" customHeight="1" x14ac:dyDescent="0.15">
      <c r="B39" s="240"/>
      <c r="D39" s="325" t="s">
        <v>170</v>
      </c>
      <c r="E39" s="326"/>
      <c r="F39" s="326"/>
      <c r="G39" s="326"/>
      <c r="H39" s="326"/>
      <c r="I39" s="326"/>
      <c r="J39" s="326"/>
      <c r="K39" s="326"/>
      <c r="L39" s="326"/>
      <c r="M39" s="327"/>
      <c r="N39" s="328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32" t="s">
        <v>167</v>
      </c>
      <c r="AA39" s="332"/>
      <c r="AB39" s="333"/>
      <c r="AC39" s="334"/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2" t="s">
        <v>167</v>
      </c>
      <c r="AP39" s="332"/>
      <c r="AQ39" s="333"/>
      <c r="AV39" s="325" t="s">
        <v>169</v>
      </c>
      <c r="AW39" s="326"/>
      <c r="AX39" s="326"/>
      <c r="AY39" s="326"/>
      <c r="AZ39" s="326"/>
      <c r="BA39" s="326"/>
      <c r="BB39" s="326"/>
      <c r="BC39" s="326"/>
      <c r="BD39" s="326"/>
      <c r="BE39" s="327"/>
      <c r="BF39" s="328"/>
      <c r="BG39" s="329"/>
      <c r="BH39" s="329"/>
      <c r="BI39" s="329"/>
      <c r="BJ39" s="329"/>
      <c r="BK39" s="329"/>
      <c r="BL39" s="329"/>
      <c r="BM39" s="329"/>
      <c r="BN39" s="329"/>
      <c r="BO39" s="329"/>
      <c r="BP39" s="329"/>
      <c r="BQ39" s="329"/>
      <c r="BR39" s="332" t="s">
        <v>167</v>
      </c>
      <c r="BS39" s="332"/>
      <c r="BT39" s="333"/>
      <c r="BU39" s="334"/>
      <c r="BV39" s="335"/>
      <c r="BW39" s="335"/>
      <c r="BX39" s="335"/>
      <c r="BY39" s="335"/>
      <c r="BZ39" s="335"/>
      <c r="CA39" s="335"/>
      <c r="CB39" s="335"/>
      <c r="CC39" s="335"/>
      <c r="CD39" s="335"/>
      <c r="CE39" s="335"/>
      <c r="CF39" s="335"/>
      <c r="CG39" s="332" t="s">
        <v>167</v>
      </c>
      <c r="CH39" s="332"/>
      <c r="CI39" s="333"/>
      <c r="CJ39" s="240"/>
      <c r="CT39" s="239"/>
    </row>
    <row r="40" spans="2:98" s="238" customFormat="1" ht="15" customHeight="1" x14ac:dyDescent="0.15">
      <c r="B40" s="240"/>
      <c r="D40" s="336"/>
      <c r="E40" s="337"/>
      <c r="F40" s="337"/>
      <c r="G40" s="337"/>
      <c r="H40" s="337"/>
      <c r="I40" s="337"/>
      <c r="J40" s="337"/>
      <c r="K40" s="337"/>
      <c r="L40" s="337"/>
      <c r="M40" s="338"/>
      <c r="N40" s="321"/>
      <c r="O40" s="322"/>
      <c r="P40" s="322"/>
      <c r="Q40" s="322"/>
      <c r="R40" s="322"/>
      <c r="S40" s="322"/>
      <c r="T40" s="322"/>
      <c r="U40" s="322"/>
      <c r="V40" s="322"/>
      <c r="W40" s="322"/>
      <c r="X40" s="322"/>
      <c r="Y40" s="322"/>
      <c r="Z40" s="323"/>
      <c r="AA40" s="323"/>
      <c r="AB40" s="324"/>
      <c r="AC40" s="321"/>
      <c r="AD40" s="322"/>
      <c r="AE40" s="322"/>
      <c r="AF40" s="322"/>
      <c r="AG40" s="322"/>
      <c r="AH40" s="322"/>
      <c r="AI40" s="322"/>
      <c r="AJ40" s="322"/>
      <c r="AK40" s="322"/>
      <c r="AL40" s="322"/>
      <c r="AM40" s="322"/>
      <c r="AN40" s="322"/>
      <c r="AO40" s="323"/>
      <c r="AP40" s="323"/>
      <c r="AQ40" s="324"/>
      <c r="AV40" s="336"/>
      <c r="AW40" s="337"/>
      <c r="AX40" s="337"/>
      <c r="AY40" s="337"/>
      <c r="AZ40" s="337"/>
      <c r="BA40" s="337"/>
      <c r="BB40" s="337"/>
      <c r="BC40" s="337"/>
      <c r="BD40" s="337"/>
      <c r="BE40" s="338"/>
      <c r="BF40" s="321"/>
      <c r="BG40" s="322"/>
      <c r="BH40" s="322"/>
      <c r="BI40" s="322"/>
      <c r="BJ40" s="322"/>
      <c r="BK40" s="322"/>
      <c r="BL40" s="322"/>
      <c r="BM40" s="322"/>
      <c r="BN40" s="322"/>
      <c r="BO40" s="322"/>
      <c r="BP40" s="322"/>
      <c r="BQ40" s="322"/>
      <c r="BR40" s="323"/>
      <c r="BS40" s="323"/>
      <c r="BT40" s="324"/>
      <c r="BU40" s="321"/>
      <c r="BV40" s="322"/>
      <c r="BW40" s="322"/>
      <c r="BX40" s="322"/>
      <c r="BY40" s="322"/>
      <c r="BZ40" s="322"/>
      <c r="CA40" s="322"/>
      <c r="CB40" s="322"/>
      <c r="CC40" s="322"/>
      <c r="CD40" s="322"/>
      <c r="CE40" s="322"/>
      <c r="CF40" s="322"/>
      <c r="CG40" s="323"/>
      <c r="CH40" s="323"/>
      <c r="CI40" s="324"/>
      <c r="CJ40" s="240"/>
      <c r="CT40" s="239"/>
    </row>
    <row r="41" spans="2:98" s="238" customFormat="1" ht="15" customHeight="1" x14ac:dyDescent="0.15">
      <c r="B41" s="240"/>
      <c r="D41" s="325" t="s">
        <v>168</v>
      </c>
      <c r="E41" s="326"/>
      <c r="F41" s="326"/>
      <c r="G41" s="326"/>
      <c r="H41" s="326"/>
      <c r="I41" s="326"/>
      <c r="J41" s="326"/>
      <c r="K41" s="326"/>
      <c r="L41" s="326"/>
      <c r="M41" s="327"/>
      <c r="N41" s="328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30" t="s">
        <v>167</v>
      </c>
      <c r="AA41" s="330"/>
      <c r="AB41" s="331"/>
      <c r="AC41" s="328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30" t="s">
        <v>167</v>
      </c>
      <c r="AP41" s="330"/>
      <c r="AQ41" s="331"/>
      <c r="AV41" s="325" t="s">
        <v>168</v>
      </c>
      <c r="AW41" s="326"/>
      <c r="AX41" s="326"/>
      <c r="AY41" s="326"/>
      <c r="AZ41" s="326"/>
      <c r="BA41" s="326"/>
      <c r="BB41" s="326"/>
      <c r="BC41" s="326"/>
      <c r="BD41" s="326"/>
      <c r="BE41" s="327"/>
      <c r="BF41" s="328"/>
      <c r="BG41" s="329"/>
      <c r="BH41" s="329"/>
      <c r="BI41" s="329"/>
      <c r="BJ41" s="329"/>
      <c r="BK41" s="329"/>
      <c r="BL41" s="329"/>
      <c r="BM41" s="329"/>
      <c r="BN41" s="329"/>
      <c r="BO41" s="329"/>
      <c r="BP41" s="329"/>
      <c r="BQ41" s="329"/>
      <c r="BR41" s="330" t="s">
        <v>167</v>
      </c>
      <c r="BS41" s="330"/>
      <c r="BT41" s="331"/>
      <c r="BU41" s="328"/>
      <c r="BV41" s="329"/>
      <c r="BW41" s="329"/>
      <c r="BX41" s="329"/>
      <c r="BY41" s="329"/>
      <c r="BZ41" s="329"/>
      <c r="CA41" s="329"/>
      <c r="CB41" s="329"/>
      <c r="CC41" s="329"/>
      <c r="CD41" s="329"/>
      <c r="CE41" s="329"/>
      <c r="CF41" s="329"/>
      <c r="CG41" s="330" t="s">
        <v>167</v>
      </c>
      <c r="CH41" s="330"/>
      <c r="CI41" s="331"/>
      <c r="CJ41" s="240"/>
      <c r="CT41" s="239"/>
    </row>
    <row r="42" spans="2:98" ht="20.100000000000001" customHeight="1" x14ac:dyDescent="0.15">
      <c r="B42" s="237"/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/>
      <c r="AL42" s="236"/>
      <c r="AM42" s="236"/>
      <c r="AN42" s="236"/>
      <c r="AO42" s="236"/>
      <c r="AP42" s="236"/>
      <c r="AQ42" s="236"/>
      <c r="AR42" s="236"/>
      <c r="AS42" s="236"/>
      <c r="AT42" s="236"/>
      <c r="AU42" s="236"/>
      <c r="AV42" s="236"/>
      <c r="AW42" s="236"/>
      <c r="AX42" s="236"/>
      <c r="AY42" s="236"/>
      <c r="AZ42" s="236"/>
      <c r="BA42" s="236"/>
      <c r="BB42" s="236"/>
      <c r="BC42" s="236"/>
      <c r="BD42" s="236"/>
      <c r="BE42" s="236"/>
      <c r="BF42" s="236"/>
      <c r="BG42" s="236"/>
      <c r="BH42" s="236"/>
      <c r="BI42" s="236"/>
      <c r="BJ42" s="236"/>
      <c r="BK42" s="236"/>
      <c r="BL42" s="236"/>
      <c r="BM42" s="236"/>
      <c r="BN42" s="236"/>
      <c r="BO42" s="236"/>
      <c r="BP42" s="236"/>
      <c r="BQ42" s="236"/>
      <c r="BR42" s="236"/>
      <c r="BS42" s="236"/>
      <c r="BT42" s="236"/>
      <c r="BU42" s="236"/>
      <c r="BV42" s="236"/>
      <c r="BW42" s="236"/>
      <c r="BX42" s="236"/>
      <c r="BY42" s="236"/>
      <c r="BZ42" s="236"/>
      <c r="CA42" s="236"/>
      <c r="CB42" s="236"/>
      <c r="CC42" s="236"/>
      <c r="CD42" s="236"/>
      <c r="CE42" s="236"/>
      <c r="CF42" s="236"/>
      <c r="CG42" s="236"/>
      <c r="CH42" s="236"/>
      <c r="CI42" s="236"/>
      <c r="CJ42" s="236"/>
      <c r="CK42" s="236"/>
      <c r="CL42" s="236"/>
      <c r="CM42" s="236"/>
      <c r="CN42" s="236"/>
      <c r="CO42" s="236"/>
      <c r="CP42" s="236"/>
      <c r="CQ42" s="236"/>
      <c r="CR42" s="236"/>
      <c r="CS42" s="236"/>
      <c r="CT42" s="235"/>
    </row>
  </sheetData>
  <mergeCells count="66">
    <mergeCell ref="BU35:CI35"/>
    <mergeCell ref="D35:M35"/>
    <mergeCell ref="N35:AB35"/>
    <mergeCell ref="AC35:AQ35"/>
    <mergeCell ref="AV35:BE35"/>
    <mergeCell ref="BF35:BT35"/>
    <mergeCell ref="AV36:BE36"/>
    <mergeCell ref="BF36:BQ36"/>
    <mergeCell ref="BR36:BT36"/>
    <mergeCell ref="BU36:CF36"/>
    <mergeCell ref="CG36:CI36"/>
    <mergeCell ref="D36:M36"/>
    <mergeCell ref="N36:Y36"/>
    <mergeCell ref="Z36:AB36"/>
    <mergeCell ref="AC36:AN36"/>
    <mergeCell ref="AO36:AQ36"/>
    <mergeCell ref="BF37:BQ37"/>
    <mergeCell ref="BR37:BT37"/>
    <mergeCell ref="BU37:CF37"/>
    <mergeCell ref="CG37:CI37"/>
    <mergeCell ref="D38:M38"/>
    <mergeCell ref="N38:Y38"/>
    <mergeCell ref="Z38:AB38"/>
    <mergeCell ref="AC38:AN38"/>
    <mergeCell ref="AO38:AQ38"/>
    <mergeCell ref="AV38:BE38"/>
    <mergeCell ref="D37:M37"/>
    <mergeCell ref="N37:Y37"/>
    <mergeCell ref="Z37:AB37"/>
    <mergeCell ref="AC37:AN37"/>
    <mergeCell ref="AO37:AQ37"/>
    <mergeCell ref="AV37:BE37"/>
    <mergeCell ref="D39:M39"/>
    <mergeCell ref="N39:Y39"/>
    <mergeCell ref="Z39:AB39"/>
    <mergeCell ref="AC39:AN39"/>
    <mergeCell ref="AO39:AQ39"/>
    <mergeCell ref="AV41:BE41"/>
    <mergeCell ref="BF38:BQ38"/>
    <mergeCell ref="BR38:BT38"/>
    <mergeCell ref="BU38:CF38"/>
    <mergeCell ref="CG38:CI38"/>
    <mergeCell ref="BF39:BQ39"/>
    <mergeCell ref="BF40:BQ40"/>
    <mergeCell ref="BR40:BT40"/>
    <mergeCell ref="D40:M40"/>
    <mergeCell ref="N40:Y40"/>
    <mergeCell ref="Z40:AB40"/>
    <mergeCell ref="AC40:AN40"/>
    <mergeCell ref="AO40:AQ40"/>
    <mergeCell ref="BU40:CF40"/>
    <mergeCell ref="CG40:CI40"/>
    <mergeCell ref="AV39:BE39"/>
    <mergeCell ref="D41:M41"/>
    <mergeCell ref="N41:Y41"/>
    <mergeCell ref="Z41:AB41"/>
    <mergeCell ref="AC41:AN41"/>
    <mergeCell ref="AO41:AQ41"/>
    <mergeCell ref="BR39:BT39"/>
    <mergeCell ref="BU39:CF39"/>
    <mergeCell ref="CG39:CI39"/>
    <mergeCell ref="AV40:BE40"/>
    <mergeCell ref="BF41:BQ41"/>
    <mergeCell ref="BR41:BT41"/>
    <mergeCell ref="BU41:CF41"/>
    <mergeCell ref="CG41:CI41"/>
  </mergeCells>
  <phoneticPr fontId="3"/>
  <printOptions horizontalCentered="1" verticalCentered="1"/>
  <pageMargins left="0.59055118110236227" right="0.59055118110236227" top="0.78740157480314965" bottom="0.47244094488188981" header="0.51181102362204722" footer="0.31496062992125984"/>
  <pageSetup paperSize="9" scale="87" orientation="landscape" useFirstPageNumber="1" r:id="rId1"/>
  <headerFooter differentFirst="1" alignWithMargins="0">
    <oddFooter xml:space="preserve">&amp;R
</oddFooter>
  </headerFooter>
  <rowBreaks count="1" manualBreakCount="1">
    <brk id="1" min="1" max="9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T38"/>
  <sheetViews>
    <sheetView showZeros="0" view="pageBreakPreview" zoomScale="70" zoomScaleNormal="50" zoomScaleSheetLayoutView="70" workbookViewId="0">
      <selection activeCell="I20" sqref="I20:J20"/>
    </sheetView>
  </sheetViews>
  <sheetFormatPr defaultColWidth="12.5703125" defaultRowHeight="12" x14ac:dyDescent="0.15"/>
  <cols>
    <col min="1" max="1" width="6" style="67" customWidth="1"/>
    <col min="2" max="2" width="7.140625" style="114" customWidth="1"/>
    <col min="3" max="3" width="41.42578125" style="67" customWidth="1"/>
    <col min="4" max="4" width="2.5703125" style="67" customWidth="1"/>
    <col min="5" max="5" width="42.85546875" style="67" customWidth="1"/>
    <col min="6" max="6" width="2.5703125" style="67" customWidth="1"/>
    <col min="7" max="7" width="20" style="115" customWidth="1"/>
    <col min="8" max="8" width="8" style="114" customWidth="1"/>
    <col min="9" max="9" width="25.7109375" style="67" customWidth="1"/>
    <col min="10" max="10" width="30" style="67" customWidth="1"/>
    <col min="11" max="11" width="3.5703125" style="67" customWidth="1"/>
    <col min="12" max="12" width="43.140625" style="67" customWidth="1"/>
    <col min="13" max="13" width="11" style="70" hidden="1" customWidth="1"/>
    <col min="14" max="14" width="16.7109375" style="70" hidden="1" customWidth="1"/>
    <col min="15" max="15" width="21" style="70" hidden="1" customWidth="1"/>
    <col min="16" max="16" width="15.28515625" style="70" hidden="1" customWidth="1"/>
    <col min="17" max="17" width="35.28515625" style="67" hidden="1" customWidth="1"/>
    <col min="18" max="18" width="22.42578125" style="67" hidden="1" customWidth="1"/>
    <col min="19" max="19" width="25.28515625" style="67" hidden="1" customWidth="1"/>
    <col min="20" max="20" width="41" style="67" hidden="1" customWidth="1"/>
    <col min="21" max="16384" width="12.5703125" style="67"/>
  </cols>
  <sheetData>
    <row r="1" spans="1:20" ht="22.5" customHeight="1" x14ac:dyDescent="0.2">
      <c r="A1" s="61"/>
      <c r="B1" s="62"/>
      <c r="C1" s="63"/>
      <c r="D1" s="63"/>
      <c r="E1" s="357" t="s">
        <v>9</v>
      </c>
      <c r="F1" s="64"/>
      <c r="G1" s="359">
        <f>I38</f>
        <v>0</v>
      </c>
      <c r="H1" s="357"/>
      <c r="I1" s="360" t="s">
        <v>10</v>
      </c>
      <c r="J1" s="63"/>
      <c r="K1" s="63"/>
      <c r="L1" s="65"/>
      <c r="M1" s="66"/>
      <c r="N1" s="66"/>
      <c r="O1" s="66"/>
      <c r="P1" s="66"/>
      <c r="Q1" s="63"/>
      <c r="R1" s="63"/>
      <c r="S1" s="63"/>
      <c r="T1" s="63"/>
    </row>
    <row r="2" spans="1:20" ht="22.5" customHeight="1" x14ac:dyDescent="0.2">
      <c r="A2" s="61"/>
      <c r="B2" s="68"/>
      <c r="E2" s="358"/>
      <c r="F2" s="69"/>
      <c r="G2" s="358"/>
      <c r="H2" s="358"/>
      <c r="I2" s="361"/>
      <c r="L2" s="61"/>
    </row>
    <row r="3" spans="1:20" ht="22.5" customHeight="1" x14ac:dyDescent="0.15">
      <c r="A3" s="61"/>
      <c r="B3" s="68"/>
      <c r="E3" s="361" t="s">
        <v>11</v>
      </c>
      <c r="F3" s="71"/>
      <c r="G3" s="363">
        <f>I30</f>
        <v>0</v>
      </c>
      <c r="H3" s="358"/>
      <c r="I3" s="361" t="s">
        <v>12</v>
      </c>
      <c r="L3" s="61"/>
    </row>
    <row r="4" spans="1:20" ht="22.5" customHeight="1" x14ac:dyDescent="0.15">
      <c r="A4" s="61"/>
      <c r="B4" s="72"/>
      <c r="C4" s="2" t="s">
        <v>13</v>
      </c>
      <c r="E4" s="362"/>
      <c r="F4" s="73"/>
      <c r="G4" s="364"/>
      <c r="H4" s="364"/>
      <c r="I4" s="362"/>
      <c r="L4" s="74"/>
    </row>
    <row r="5" spans="1:20" ht="22.5" customHeight="1" x14ac:dyDescent="0.15">
      <c r="B5" s="347" t="s">
        <v>0</v>
      </c>
      <c r="C5" s="347" t="s">
        <v>14</v>
      </c>
      <c r="D5" s="349" t="s">
        <v>2</v>
      </c>
      <c r="E5" s="350"/>
      <c r="F5" s="351"/>
      <c r="G5" s="355" t="s">
        <v>3</v>
      </c>
      <c r="H5" s="347" t="s">
        <v>4</v>
      </c>
      <c r="I5" s="349" t="s">
        <v>15</v>
      </c>
      <c r="J5" s="351"/>
      <c r="K5" s="349" t="s">
        <v>16</v>
      </c>
      <c r="L5" s="351"/>
      <c r="M5" s="365" t="s">
        <v>17</v>
      </c>
      <c r="N5" s="366"/>
      <c r="O5" s="366"/>
      <c r="P5" s="366"/>
      <c r="Q5" s="367"/>
      <c r="R5" s="368" t="s">
        <v>5</v>
      </c>
      <c r="S5" s="368" t="s">
        <v>6</v>
      </c>
      <c r="T5" s="370" t="s">
        <v>16</v>
      </c>
    </row>
    <row r="6" spans="1:20" ht="22.5" customHeight="1" x14ac:dyDescent="0.15">
      <c r="B6" s="348"/>
      <c r="C6" s="348"/>
      <c r="D6" s="352"/>
      <c r="E6" s="353"/>
      <c r="F6" s="354"/>
      <c r="G6" s="356"/>
      <c r="H6" s="348"/>
      <c r="I6" s="352"/>
      <c r="J6" s="354"/>
      <c r="K6" s="352"/>
      <c r="L6" s="354"/>
      <c r="M6" s="75" t="s">
        <v>18</v>
      </c>
      <c r="N6" s="76" t="s">
        <v>5</v>
      </c>
      <c r="O6" s="76" t="s">
        <v>19</v>
      </c>
      <c r="P6" s="76" t="s">
        <v>20</v>
      </c>
      <c r="Q6" s="77" t="s">
        <v>21</v>
      </c>
      <c r="R6" s="369"/>
      <c r="S6" s="369"/>
      <c r="T6" s="371"/>
    </row>
    <row r="7" spans="1:20" ht="18.75" customHeight="1" x14ac:dyDescent="0.15">
      <c r="A7" s="67">
        <f t="shared" ref="A7:A38" si="0">ROUNDDOWN(((ROW(A7)-3)/36)+1,0)</f>
        <v>1</v>
      </c>
      <c r="B7" s="15"/>
      <c r="C7" s="140"/>
      <c r="D7" s="46"/>
      <c r="E7" s="17"/>
      <c r="F7" s="48"/>
      <c r="G7" s="78"/>
      <c r="H7" s="54"/>
      <c r="I7" s="372"/>
      <c r="J7" s="373"/>
      <c r="K7" s="79"/>
      <c r="L7" s="48"/>
      <c r="M7" s="374"/>
      <c r="N7" s="376"/>
      <c r="O7" s="376">
        <f>ROUNDDOWN(M7*N7,0)</f>
        <v>0</v>
      </c>
      <c r="P7" s="376">
        <f>O7-J7</f>
        <v>0</v>
      </c>
      <c r="Q7" s="80"/>
      <c r="R7" s="368"/>
      <c r="S7" s="368"/>
      <c r="T7" s="81"/>
    </row>
    <row r="8" spans="1:20" ht="18.75" customHeight="1" x14ac:dyDescent="0.15">
      <c r="A8" s="67">
        <f t="shared" si="0"/>
        <v>1</v>
      </c>
      <c r="B8" s="82"/>
      <c r="C8" s="139" t="s">
        <v>60</v>
      </c>
      <c r="D8" s="28"/>
      <c r="E8" s="28"/>
      <c r="F8" s="52"/>
      <c r="G8" s="84"/>
      <c r="H8" s="56"/>
      <c r="I8" s="378"/>
      <c r="J8" s="379"/>
      <c r="K8" s="50"/>
      <c r="L8" s="52"/>
      <c r="M8" s="375"/>
      <c r="N8" s="377"/>
      <c r="O8" s="377"/>
      <c r="P8" s="377"/>
      <c r="Q8" s="85"/>
      <c r="R8" s="369"/>
      <c r="S8" s="369"/>
      <c r="T8" s="86"/>
    </row>
    <row r="9" spans="1:20" ht="18.75" customHeight="1" x14ac:dyDescent="0.15">
      <c r="A9" s="67">
        <f>ROUNDDOWN(((ROW(A9)-3)/36)+1,0)</f>
        <v>1</v>
      </c>
      <c r="B9" s="15"/>
      <c r="C9" s="140"/>
      <c r="D9" s="46"/>
      <c r="E9" s="87"/>
      <c r="F9" s="48"/>
      <c r="G9" s="78"/>
      <c r="H9" s="54"/>
      <c r="I9" s="380"/>
      <c r="J9" s="381"/>
      <c r="K9" s="79"/>
      <c r="L9" s="48"/>
      <c r="M9" s="382"/>
      <c r="N9" s="376"/>
      <c r="O9" s="376">
        <f>ROUNDDOWN(M9*N9,0)</f>
        <v>0</v>
      </c>
      <c r="P9" s="376">
        <f>O9-J19</f>
        <v>0</v>
      </c>
      <c r="Q9" s="80"/>
      <c r="R9" s="368"/>
      <c r="S9" s="368"/>
      <c r="T9" s="81"/>
    </row>
    <row r="10" spans="1:20" ht="18.75" customHeight="1" x14ac:dyDescent="0.15">
      <c r="A10" s="67">
        <f>ROUNDDOWN(((ROW(A10)-3)/36)+1,0)</f>
        <v>1</v>
      </c>
      <c r="B10" s="90" t="s">
        <v>61</v>
      </c>
      <c r="C10" s="139" t="s">
        <v>71</v>
      </c>
      <c r="D10" s="50"/>
      <c r="E10" s="91"/>
      <c r="F10" s="52"/>
      <c r="G10" s="84"/>
      <c r="H10" s="92"/>
      <c r="I10" s="384">
        <f>科目別内訳!I35</f>
        <v>0</v>
      </c>
      <c r="J10" s="385"/>
      <c r="K10" s="93"/>
      <c r="L10" s="52"/>
      <c r="M10" s="383"/>
      <c r="N10" s="377"/>
      <c r="O10" s="377"/>
      <c r="P10" s="377"/>
      <c r="Q10" s="85"/>
      <c r="R10" s="369"/>
      <c r="S10" s="369"/>
      <c r="T10" s="86"/>
    </row>
    <row r="11" spans="1:20" ht="18.75" customHeight="1" x14ac:dyDescent="0.15">
      <c r="A11" s="67">
        <f t="shared" si="0"/>
        <v>1</v>
      </c>
      <c r="B11" s="94"/>
      <c r="C11" s="138"/>
      <c r="D11" s="96"/>
      <c r="E11" s="97"/>
      <c r="F11" s="98"/>
      <c r="G11" s="78"/>
      <c r="H11" s="54"/>
      <c r="I11" s="380"/>
      <c r="J11" s="381"/>
      <c r="K11" s="99"/>
      <c r="L11" s="100"/>
      <c r="M11" s="101"/>
      <c r="N11" s="102"/>
      <c r="O11" s="102"/>
      <c r="P11" s="102"/>
      <c r="Q11" s="103"/>
      <c r="R11" s="103"/>
      <c r="S11" s="103"/>
      <c r="T11" s="81"/>
    </row>
    <row r="12" spans="1:20" ht="18.75" customHeight="1" x14ac:dyDescent="0.15">
      <c r="A12" s="67">
        <f t="shared" si="0"/>
        <v>1</v>
      </c>
      <c r="B12" s="82"/>
      <c r="C12" s="139"/>
      <c r="D12" s="27"/>
      <c r="E12" s="28"/>
      <c r="F12" s="29"/>
      <c r="G12" s="84"/>
      <c r="H12" s="92"/>
      <c r="I12" s="384"/>
      <c r="J12" s="385"/>
      <c r="K12" s="93"/>
      <c r="L12" s="59"/>
      <c r="M12" s="101"/>
      <c r="N12" s="102"/>
      <c r="O12" s="102"/>
      <c r="P12" s="102"/>
      <c r="Q12" s="103"/>
      <c r="R12" s="103"/>
      <c r="S12" s="103"/>
      <c r="T12" s="81"/>
    </row>
    <row r="13" spans="1:20" ht="18.75" customHeight="1" x14ac:dyDescent="0.15">
      <c r="A13" s="67">
        <f t="shared" si="0"/>
        <v>1</v>
      </c>
      <c r="B13" s="94"/>
      <c r="C13" s="104"/>
      <c r="D13" s="96"/>
      <c r="E13" s="97"/>
      <c r="F13" s="98"/>
      <c r="G13" s="105"/>
      <c r="H13" s="106"/>
      <c r="I13" s="380"/>
      <c r="J13" s="381"/>
      <c r="K13" s="99"/>
      <c r="L13" s="100"/>
      <c r="M13" s="101"/>
      <c r="N13" s="102"/>
      <c r="O13" s="102"/>
      <c r="P13" s="102"/>
      <c r="Q13" s="103"/>
      <c r="R13" s="103"/>
      <c r="S13" s="103"/>
      <c r="T13" s="81"/>
    </row>
    <row r="14" spans="1:20" ht="18.75" customHeight="1" x14ac:dyDescent="0.15">
      <c r="A14" s="67">
        <f t="shared" si="0"/>
        <v>1</v>
      </c>
      <c r="B14" s="82"/>
      <c r="C14" s="83"/>
      <c r="D14" s="27"/>
      <c r="E14" s="28"/>
      <c r="F14" s="29"/>
      <c r="G14" s="84"/>
      <c r="H14" s="92"/>
      <c r="I14" s="384"/>
      <c r="J14" s="385"/>
      <c r="K14" s="93"/>
      <c r="L14" s="59"/>
      <c r="M14" s="101"/>
      <c r="N14" s="102"/>
      <c r="O14" s="102"/>
      <c r="P14" s="102"/>
      <c r="Q14" s="103"/>
      <c r="R14" s="103"/>
      <c r="S14" s="103"/>
      <c r="T14" s="81"/>
    </row>
    <row r="15" spans="1:20" ht="18.75" customHeight="1" x14ac:dyDescent="0.15">
      <c r="A15" s="67">
        <f t="shared" si="0"/>
        <v>1</v>
      </c>
      <c r="B15" s="94"/>
      <c r="C15" s="104"/>
      <c r="D15" s="96"/>
      <c r="E15" s="97"/>
      <c r="F15" s="98"/>
      <c r="G15" s="105"/>
      <c r="H15" s="106"/>
      <c r="I15" s="380"/>
      <c r="J15" s="381"/>
      <c r="K15" s="99"/>
      <c r="L15" s="100"/>
      <c r="M15" s="101"/>
      <c r="N15" s="102"/>
      <c r="O15" s="102"/>
      <c r="P15" s="102"/>
      <c r="Q15" s="103"/>
      <c r="R15" s="103"/>
      <c r="S15" s="103"/>
      <c r="T15" s="81"/>
    </row>
    <row r="16" spans="1:20" ht="18.75" customHeight="1" x14ac:dyDescent="0.15">
      <c r="A16" s="67">
        <f t="shared" si="0"/>
        <v>1</v>
      </c>
      <c r="B16" s="82"/>
      <c r="C16" s="90" t="s">
        <v>26</v>
      </c>
      <c r="D16" s="96"/>
      <c r="E16" s="97"/>
      <c r="F16" s="98"/>
      <c r="G16" s="84"/>
      <c r="H16" s="92"/>
      <c r="I16" s="384">
        <f>SUM(I8:I15)</f>
        <v>0</v>
      </c>
      <c r="J16" s="385"/>
      <c r="K16" s="99"/>
      <c r="L16" s="100"/>
      <c r="M16" s="101"/>
      <c r="N16" s="102"/>
      <c r="O16" s="102"/>
      <c r="P16" s="102"/>
      <c r="Q16" s="103"/>
      <c r="R16" s="103"/>
      <c r="S16" s="103"/>
      <c r="T16" s="81"/>
    </row>
    <row r="17" spans="1:20" ht="18.75" customHeight="1" x14ac:dyDescent="0.15">
      <c r="A17" s="67">
        <f t="shared" si="0"/>
        <v>1</v>
      </c>
      <c r="B17" s="15"/>
      <c r="C17" s="107"/>
      <c r="D17" s="16"/>
      <c r="E17" s="17"/>
      <c r="F17" s="18"/>
      <c r="G17" s="78"/>
      <c r="H17" s="108"/>
      <c r="I17" s="380"/>
      <c r="J17" s="381"/>
      <c r="K17" s="79"/>
      <c r="L17" s="18"/>
      <c r="M17" s="382"/>
      <c r="N17" s="376"/>
      <c r="O17" s="376">
        <f>ROUNDDOWN(M17*N17,0)</f>
        <v>0</v>
      </c>
      <c r="P17" s="376">
        <f>O17-J17</f>
        <v>0</v>
      </c>
      <c r="Q17" s="80"/>
      <c r="R17" s="368"/>
      <c r="S17" s="368"/>
      <c r="T17" s="81"/>
    </row>
    <row r="18" spans="1:20" ht="18.75" customHeight="1" x14ac:dyDescent="0.15">
      <c r="A18" s="67">
        <f t="shared" si="0"/>
        <v>1</v>
      </c>
      <c r="B18" s="82"/>
      <c r="C18" s="90"/>
      <c r="D18" s="27"/>
      <c r="E18" s="28"/>
      <c r="F18" s="29"/>
      <c r="G18" s="84"/>
      <c r="H18" s="92"/>
      <c r="I18" s="384"/>
      <c r="J18" s="385"/>
      <c r="K18" s="93"/>
      <c r="L18" s="59"/>
      <c r="M18" s="383"/>
      <c r="N18" s="377"/>
      <c r="O18" s="377"/>
      <c r="P18" s="377"/>
      <c r="Q18" s="85"/>
      <c r="R18" s="369"/>
      <c r="S18" s="369"/>
      <c r="T18" s="86"/>
    </row>
    <row r="19" spans="1:20" ht="18.75" customHeight="1" x14ac:dyDescent="0.15">
      <c r="A19" s="67">
        <f>ROUNDDOWN(((ROW(A19)-3)/36)+1,0)</f>
        <v>1</v>
      </c>
      <c r="B19" s="15"/>
      <c r="C19" s="110"/>
      <c r="D19" s="46"/>
      <c r="E19" s="17"/>
      <c r="F19" s="48"/>
      <c r="G19" s="78"/>
      <c r="H19" s="54"/>
      <c r="I19" s="386"/>
      <c r="J19" s="387"/>
      <c r="K19" s="79"/>
      <c r="L19" s="48"/>
      <c r="M19" s="382"/>
      <c r="N19" s="376"/>
      <c r="O19" s="376">
        <f>ROUNDDOWN(M19*N19,0)</f>
        <v>0</v>
      </c>
      <c r="P19" s="376" t="e">
        <f>O19-#REF!</f>
        <v>#REF!</v>
      </c>
      <c r="Q19" s="80"/>
      <c r="R19" s="368"/>
      <c r="S19" s="368"/>
      <c r="T19" s="81"/>
    </row>
    <row r="20" spans="1:20" ht="18.75" customHeight="1" x14ac:dyDescent="0.15">
      <c r="A20" s="67">
        <f>ROUNDDOWN(((ROW(A20)-3)/36)+1,0)</f>
        <v>1</v>
      </c>
      <c r="B20" s="82"/>
      <c r="C20" s="168" t="s">
        <v>27</v>
      </c>
      <c r="D20" s="27"/>
      <c r="E20" s="28"/>
      <c r="F20" s="29"/>
      <c r="G20" s="84"/>
      <c r="H20" s="92"/>
      <c r="I20" s="384"/>
      <c r="J20" s="385"/>
      <c r="K20" s="50"/>
      <c r="L20" s="52"/>
      <c r="M20" s="383"/>
      <c r="N20" s="377"/>
      <c r="O20" s="377"/>
      <c r="P20" s="377"/>
      <c r="Q20" s="85"/>
      <c r="R20" s="369"/>
      <c r="S20" s="369"/>
      <c r="T20" s="86"/>
    </row>
    <row r="21" spans="1:20" ht="18.75" customHeight="1" x14ac:dyDescent="0.15">
      <c r="A21" s="67">
        <f t="shared" si="0"/>
        <v>1</v>
      </c>
      <c r="B21" s="94"/>
      <c r="C21" s="110"/>
      <c r="D21" s="16"/>
      <c r="E21" s="17"/>
      <c r="F21" s="18"/>
      <c r="G21" s="78"/>
      <c r="H21" s="108"/>
      <c r="I21" s="386"/>
      <c r="J21" s="387"/>
      <c r="K21" s="79"/>
      <c r="L21" s="18"/>
      <c r="M21" s="382"/>
      <c r="N21" s="376"/>
      <c r="O21" s="376">
        <f>ROUNDDOWN(M21*N21,0)</f>
        <v>0</v>
      </c>
      <c r="P21" s="376">
        <f>O21-J21</f>
        <v>0</v>
      </c>
      <c r="Q21" s="80"/>
      <c r="R21" s="368"/>
      <c r="S21" s="368"/>
      <c r="T21" s="81"/>
    </row>
    <row r="22" spans="1:20" ht="18.75" customHeight="1" x14ac:dyDescent="0.15">
      <c r="A22" s="67">
        <f t="shared" si="0"/>
        <v>1</v>
      </c>
      <c r="B22" s="94" t="s">
        <v>22</v>
      </c>
      <c r="C22" s="168" t="s">
        <v>28</v>
      </c>
      <c r="D22" s="27"/>
      <c r="E22" s="28"/>
      <c r="F22" s="29"/>
      <c r="G22" s="84">
        <v>1</v>
      </c>
      <c r="H22" s="92" t="s">
        <v>23</v>
      </c>
      <c r="I22" s="388"/>
      <c r="J22" s="389"/>
      <c r="K22" s="93"/>
      <c r="L22" s="109"/>
      <c r="M22" s="383"/>
      <c r="N22" s="377"/>
      <c r="O22" s="377"/>
      <c r="P22" s="377"/>
      <c r="Q22" s="85"/>
      <c r="R22" s="369"/>
      <c r="S22" s="369"/>
      <c r="T22" s="86"/>
    </row>
    <row r="23" spans="1:20" ht="18.75" customHeight="1" x14ac:dyDescent="0.15">
      <c r="A23" s="67">
        <f t="shared" si="0"/>
        <v>1</v>
      </c>
      <c r="B23" s="15"/>
      <c r="C23" s="110"/>
      <c r="D23" s="16"/>
      <c r="E23" s="17"/>
      <c r="F23" s="18"/>
      <c r="G23" s="78"/>
      <c r="H23" s="108"/>
      <c r="I23" s="386"/>
      <c r="J23" s="387"/>
      <c r="K23" s="79"/>
      <c r="L23" s="18"/>
      <c r="M23" s="101"/>
      <c r="N23" s="102"/>
      <c r="O23" s="102"/>
      <c r="P23" s="102"/>
      <c r="Q23" s="103"/>
      <c r="R23" s="103"/>
      <c r="S23" s="103"/>
      <c r="T23" s="81"/>
    </row>
    <row r="24" spans="1:20" ht="18.75" customHeight="1" x14ac:dyDescent="0.15">
      <c r="A24" s="67">
        <f t="shared" si="0"/>
        <v>1</v>
      </c>
      <c r="B24" s="82" t="s">
        <v>24</v>
      </c>
      <c r="C24" s="168" t="s">
        <v>29</v>
      </c>
      <c r="D24" s="27"/>
      <c r="E24" s="28"/>
      <c r="F24" s="29"/>
      <c r="G24" s="84">
        <v>1</v>
      </c>
      <c r="H24" s="92" t="s">
        <v>23</v>
      </c>
      <c r="I24" s="384"/>
      <c r="J24" s="385"/>
      <c r="K24" s="93"/>
      <c r="L24" s="59"/>
      <c r="M24" s="101"/>
      <c r="N24" s="102"/>
      <c r="O24" s="102"/>
      <c r="P24" s="102"/>
      <c r="Q24" s="103"/>
      <c r="R24" s="103"/>
      <c r="S24" s="103"/>
      <c r="T24" s="81"/>
    </row>
    <row r="25" spans="1:20" ht="18.75" customHeight="1" x14ac:dyDescent="0.15">
      <c r="A25" s="67">
        <f t="shared" si="0"/>
        <v>1</v>
      </c>
      <c r="B25" s="15"/>
      <c r="C25" s="110"/>
      <c r="D25" s="16"/>
      <c r="E25" s="17"/>
      <c r="F25" s="18"/>
      <c r="G25" s="78"/>
      <c r="H25" s="108"/>
      <c r="I25" s="386"/>
      <c r="J25" s="387"/>
      <c r="K25" s="79"/>
      <c r="L25" s="111" t="s">
        <v>30</v>
      </c>
      <c r="M25" s="382"/>
      <c r="N25" s="376"/>
      <c r="O25" s="376">
        <f>ROUNDDOWN(M25*N25,0)</f>
        <v>0</v>
      </c>
      <c r="P25" s="376">
        <f>O25-J25</f>
        <v>0</v>
      </c>
      <c r="Q25" s="80"/>
      <c r="R25" s="368"/>
      <c r="S25" s="368"/>
      <c r="T25" s="81"/>
    </row>
    <row r="26" spans="1:20" ht="18" customHeight="1" x14ac:dyDescent="0.15">
      <c r="A26" s="67">
        <f t="shared" si="0"/>
        <v>1</v>
      </c>
      <c r="B26" s="82" t="s">
        <v>25</v>
      </c>
      <c r="C26" s="168" t="s">
        <v>31</v>
      </c>
      <c r="D26" s="27"/>
      <c r="E26" s="28" t="s">
        <v>36</v>
      </c>
      <c r="F26" s="29"/>
      <c r="G26" s="84">
        <v>1</v>
      </c>
      <c r="H26" s="92" t="s">
        <v>23</v>
      </c>
      <c r="I26" s="384"/>
      <c r="J26" s="385"/>
      <c r="K26" s="93"/>
      <c r="L26" s="112"/>
      <c r="M26" s="383"/>
      <c r="N26" s="377"/>
      <c r="O26" s="377"/>
      <c r="P26" s="377"/>
      <c r="Q26" s="85"/>
      <c r="R26" s="369"/>
      <c r="S26" s="369"/>
      <c r="T26" s="86"/>
    </row>
    <row r="27" spans="1:20" ht="18.75" customHeight="1" x14ac:dyDescent="0.15">
      <c r="A27" s="67">
        <f t="shared" si="0"/>
        <v>1</v>
      </c>
      <c r="B27" s="15"/>
      <c r="C27" s="107"/>
      <c r="D27" s="16"/>
      <c r="E27" s="17"/>
      <c r="F27" s="18"/>
      <c r="G27" s="78"/>
      <c r="H27" s="108"/>
      <c r="I27" s="386"/>
      <c r="J27" s="387"/>
      <c r="K27" s="79"/>
      <c r="L27" s="18"/>
      <c r="M27" s="382"/>
      <c r="N27" s="376"/>
      <c r="O27" s="376">
        <f>ROUNDDOWN(M27*N27,0)</f>
        <v>0</v>
      </c>
      <c r="P27" s="376">
        <f>O27-J27</f>
        <v>0</v>
      </c>
      <c r="Q27" s="80"/>
      <c r="R27" s="368"/>
      <c r="S27" s="368"/>
      <c r="T27" s="81"/>
    </row>
    <row r="28" spans="1:20" ht="18.75" customHeight="1" x14ac:dyDescent="0.15">
      <c r="A28" s="67">
        <f t="shared" si="0"/>
        <v>1</v>
      </c>
      <c r="B28" s="82"/>
      <c r="C28" s="90" t="s">
        <v>26</v>
      </c>
      <c r="D28" s="27"/>
      <c r="E28" s="28"/>
      <c r="F28" s="29"/>
      <c r="G28" s="84"/>
      <c r="H28" s="92"/>
      <c r="I28" s="384">
        <f>SUM(I22:J26)</f>
        <v>0</v>
      </c>
      <c r="J28" s="385"/>
      <c r="K28" s="93"/>
      <c r="L28" s="59"/>
      <c r="M28" s="383"/>
      <c r="N28" s="377"/>
      <c r="O28" s="377"/>
      <c r="P28" s="377"/>
      <c r="Q28" s="85"/>
      <c r="R28" s="369"/>
      <c r="S28" s="369"/>
      <c r="T28" s="86"/>
    </row>
    <row r="29" spans="1:20" ht="18.75" customHeight="1" x14ac:dyDescent="0.15">
      <c r="A29" s="67">
        <f t="shared" si="0"/>
        <v>1</v>
      </c>
      <c r="B29" s="15"/>
      <c r="C29" s="107"/>
      <c r="D29" s="16"/>
      <c r="E29" s="17"/>
      <c r="F29" s="18"/>
      <c r="G29" s="78"/>
      <c r="H29" s="108"/>
      <c r="I29" s="386"/>
      <c r="J29" s="387"/>
      <c r="K29" s="79"/>
      <c r="L29" s="18"/>
      <c r="M29" s="382"/>
      <c r="N29" s="376"/>
      <c r="O29" s="376">
        <f>ROUNDDOWN(M29*N29,0)</f>
        <v>0</v>
      </c>
      <c r="P29" s="376">
        <f>O29-J29</f>
        <v>0</v>
      </c>
      <c r="Q29" s="80"/>
      <c r="R29" s="368"/>
      <c r="S29" s="368"/>
      <c r="T29" s="81"/>
    </row>
    <row r="30" spans="1:20" ht="18.75" customHeight="1" x14ac:dyDescent="0.15">
      <c r="A30" s="67">
        <f t="shared" si="0"/>
        <v>1</v>
      </c>
      <c r="B30" s="82"/>
      <c r="C30" s="90" t="s">
        <v>32</v>
      </c>
      <c r="D30" s="27"/>
      <c r="E30" s="28"/>
      <c r="F30" s="29"/>
      <c r="G30" s="84" t="s">
        <v>33</v>
      </c>
      <c r="H30" s="92"/>
      <c r="I30" s="384">
        <f>I16+I28</f>
        <v>0</v>
      </c>
      <c r="J30" s="385"/>
      <c r="K30" s="93"/>
      <c r="L30" s="59"/>
      <c r="M30" s="383"/>
      <c r="N30" s="377"/>
      <c r="O30" s="377"/>
      <c r="P30" s="377"/>
      <c r="Q30" s="85"/>
      <c r="R30" s="369"/>
      <c r="S30" s="369"/>
      <c r="T30" s="86"/>
    </row>
    <row r="31" spans="1:20" ht="18.75" customHeight="1" x14ac:dyDescent="0.15">
      <c r="A31" s="67">
        <f t="shared" si="0"/>
        <v>1</v>
      </c>
      <c r="B31" s="15"/>
      <c r="C31" s="107"/>
      <c r="D31" s="16"/>
      <c r="E31" s="17"/>
      <c r="F31" s="18"/>
      <c r="G31" s="78"/>
      <c r="H31" s="108"/>
      <c r="I31" s="386"/>
      <c r="J31" s="387"/>
      <c r="K31" s="79"/>
      <c r="L31" s="18"/>
      <c r="M31" s="382"/>
      <c r="N31" s="376"/>
      <c r="O31" s="376">
        <f>ROUNDDOWN(M31*N31,0)</f>
        <v>0</v>
      </c>
      <c r="P31" s="376">
        <f>O31-J31</f>
        <v>0</v>
      </c>
      <c r="Q31" s="80"/>
      <c r="R31" s="368"/>
      <c r="S31" s="368"/>
      <c r="T31" s="81"/>
    </row>
    <row r="32" spans="1:20" ht="18.75" customHeight="1" x14ac:dyDescent="0.15">
      <c r="A32" s="67">
        <f t="shared" si="0"/>
        <v>1</v>
      </c>
      <c r="B32" s="82"/>
      <c r="C32" s="90"/>
      <c r="D32" s="27"/>
      <c r="E32" s="28"/>
      <c r="F32" s="29"/>
      <c r="G32" s="84"/>
      <c r="H32" s="92"/>
      <c r="I32" s="384"/>
      <c r="J32" s="385"/>
      <c r="K32" s="93"/>
      <c r="L32" s="59"/>
      <c r="M32" s="383"/>
      <c r="N32" s="377"/>
      <c r="O32" s="377"/>
      <c r="P32" s="377"/>
      <c r="Q32" s="85"/>
      <c r="R32" s="369"/>
      <c r="S32" s="369"/>
      <c r="T32" s="86"/>
    </row>
    <row r="33" spans="1:20" ht="18.75" customHeight="1" x14ac:dyDescent="0.15">
      <c r="A33" s="67">
        <f t="shared" si="0"/>
        <v>1</v>
      </c>
      <c r="B33" s="15"/>
      <c r="C33" s="107"/>
      <c r="D33" s="16"/>
      <c r="E33" s="17"/>
      <c r="F33" s="18"/>
      <c r="G33" s="78"/>
      <c r="H33" s="108"/>
      <c r="I33" s="386"/>
      <c r="J33" s="387"/>
      <c r="K33" s="79"/>
      <c r="L33" s="18"/>
      <c r="M33" s="382"/>
      <c r="N33" s="376"/>
      <c r="O33" s="376">
        <f>ROUNDDOWN(M33*N33,0)</f>
        <v>0</v>
      </c>
      <c r="P33" s="376">
        <f>O33-J33</f>
        <v>0</v>
      </c>
      <c r="Q33" s="80"/>
      <c r="R33" s="368"/>
      <c r="S33" s="368"/>
      <c r="T33" s="81"/>
    </row>
    <row r="34" spans="1:20" ht="18.75" customHeight="1" x14ac:dyDescent="0.15">
      <c r="A34" s="67">
        <f t="shared" si="0"/>
        <v>1</v>
      </c>
      <c r="B34" s="82"/>
      <c r="C34" s="90" t="s">
        <v>34</v>
      </c>
      <c r="D34" s="27"/>
      <c r="E34" s="28"/>
      <c r="F34" s="29"/>
      <c r="G34" s="84">
        <v>1</v>
      </c>
      <c r="H34" s="92" t="s">
        <v>23</v>
      </c>
      <c r="I34" s="384">
        <f>I30*0.1</f>
        <v>0</v>
      </c>
      <c r="J34" s="385"/>
      <c r="K34" s="93"/>
      <c r="L34" s="59"/>
      <c r="M34" s="383"/>
      <c r="N34" s="377"/>
      <c r="O34" s="377"/>
      <c r="P34" s="377"/>
      <c r="Q34" s="85"/>
      <c r="R34" s="369"/>
      <c r="S34" s="369"/>
      <c r="T34" s="86"/>
    </row>
    <row r="35" spans="1:20" ht="18.75" customHeight="1" x14ac:dyDescent="0.15">
      <c r="A35" s="67">
        <f t="shared" si="0"/>
        <v>1</v>
      </c>
      <c r="B35" s="94"/>
      <c r="C35" s="95"/>
      <c r="D35" s="96"/>
      <c r="E35" s="97"/>
      <c r="F35" s="98"/>
      <c r="G35" s="105"/>
      <c r="H35" s="106"/>
      <c r="I35" s="380"/>
      <c r="J35" s="381"/>
      <c r="K35" s="99"/>
      <c r="L35" s="100"/>
      <c r="M35" s="101"/>
      <c r="N35" s="102"/>
      <c r="O35" s="102"/>
      <c r="P35" s="102"/>
      <c r="Q35" s="103"/>
      <c r="R35" s="103"/>
      <c r="S35" s="103"/>
      <c r="T35" s="81"/>
    </row>
    <row r="36" spans="1:20" ht="18.75" customHeight="1" x14ac:dyDescent="0.15">
      <c r="A36" s="67">
        <f t="shared" si="0"/>
        <v>1</v>
      </c>
      <c r="B36" s="94"/>
      <c r="C36" s="95"/>
      <c r="D36" s="96"/>
      <c r="E36" s="97"/>
      <c r="F36" s="98"/>
      <c r="G36" s="105"/>
      <c r="H36" s="106"/>
      <c r="I36" s="390"/>
      <c r="J36" s="391"/>
      <c r="K36" s="99"/>
      <c r="L36" s="100"/>
      <c r="M36" s="101"/>
      <c r="N36" s="102"/>
      <c r="O36" s="102"/>
      <c r="P36" s="102"/>
      <c r="Q36" s="103"/>
      <c r="R36" s="103"/>
      <c r="S36" s="103"/>
      <c r="T36" s="81"/>
    </row>
    <row r="37" spans="1:20" ht="18.75" customHeight="1" x14ac:dyDescent="0.15">
      <c r="A37" s="67">
        <f t="shared" si="0"/>
        <v>1</v>
      </c>
      <c r="B37" s="15"/>
      <c r="C37" s="107"/>
      <c r="D37" s="16"/>
      <c r="E37" s="17"/>
      <c r="F37" s="18"/>
      <c r="G37" s="78"/>
      <c r="H37" s="108"/>
      <c r="I37" s="386"/>
      <c r="J37" s="387"/>
      <c r="K37" s="79"/>
      <c r="L37" s="18"/>
      <c r="M37" s="382"/>
      <c r="N37" s="376"/>
      <c r="O37" s="376">
        <f>ROUNDDOWN(M37*N37,0)</f>
        <v>0</v>
      </c>
      <c r="P37" s="376">
        <f>O37-J37</f>
        <v>0</v>
      </c>
      <c r="Q37" s="80"/>
      <c r="R37" s="368"/>
      <c r="S37" s="368"/>
      <c r="T37" s="81"/>
    </row>
    <row r="38" spans="1:20" ht="18.75" customHeight="1" x14ac:dyDescent="0.15">
      <c r="A38" s="67">
        <f t="shared" si="0"/>
        <v>1</v>
      </c>
      <c r="B38" s="82"/>
      <c r="C38" s="90" t="s">
        <v>35</v>
      </c>
      <c r="D38" s="27"/>
      <c r="E38" s="28"/>
      <c r="F38" s="29"/>
      <c r="G38" s="84" t="s">
        <v>33</v>
      </c>
      <c r="H38" s="92"/>
      <c r="I38" s="384">
        <f>I30+I34</f>
        <v>0</v>
      </c>
      <c r="J38" s="385"/>
      <c r="K38" s="93"/>
      <c r="L38" s="109"/>
      <c r="M38" s="383"/>
      <c r="N38" s="377"/>
      <c r="O38" s="377"/>
      <c r="P38" s="377"/>
      <c r="Q38" s="85"/>
      <c r="R38" s="369"/>
      <c r="S38" s="369"/>
      <c r="T38" s="86"/>
    </row>
  </sheetData>
  <mergeCells count="115">
    <mergeCell ref="R37:R38"/>
    <mergeCell ref="S37:S38"/>
    <mergeCell ref="I38:J38"/>
    <mergeCell ref="R33:R34"/>
    <mergeCell ref="S33:S34"/>
    <mergeCell ref="I34:J34"/>
    <mergeCell ref="I35:J35"/>
    <mergeCell ref="I36:J36"/>
    <mergeCell ref="I37:J37"/>
    <mergeCell ref="M37:M38"/>
    <mergeCell ref="N37:N38"/>
    <mergeCell ref="O37:O38"/>
    <mergeCell ref="P37:P38"/>
    <mergeCell ref="I32:J32"/>
    <mergeCell ref="I33:J33"/>
    <mergeCell ref="M33:M34"/>
    <mergeCell ref="N33:N34"/>
    <mergeCell ref="O33:O34"/>
    <mergeCell ref="P33:P34"/>
    <mergeCell ref="R29:R30"/>
    <mergeCell ref="S29:S30"/>
    <mergeCell ref="I30:J30"/>
    <mergeCell ref="I31:J31"/>
    <mergeCell ref="M31:M32"/>
    <mergeCell ref="N31:N32"/>
    <mergeCell ref="O31:O32"/>
    <mergeCell ref="P31:P32"/>
    <mergeCell ref="R31:R32"/>
    <mergeCell ref="S31:S32"/>
    <mergeCell ref="R25:R26"/>
    <mergeCell ref="S25:S26"/>
    <mergeCell ref="I26:J26"/>
    <mergeCell ref="I27:J27"/>
    <mergeCell ref="M27:M28"/>
    <mergeCell ref="N27:N28"/>
    <mergeCell ref="O27:O28"/>
    <mergeCell ref="P27:P28"/>
    <mergeCell ref="R27:R28"/>
    <mergeCell ref="S27:S28"/>
    <mergeCell ref="I23:J23"/>
    <mergeCell ref="I24:J24"/>
    <mergeCell ref="I25:J25"/>
    <mergeCell ref="M25:M26"/>
    <mergeCell ref="N25:N26"/>
    <mergeCell ref="O25:O26"/>
    <mergeCell ref="P25:P26"/>
    <mergeCell ref="I28:J28"/>
    <mergeCell ref="I29:J29"/>
    <mergeCell ref="M29:M30"/>
    <mergeCell ref="N29:N30"/>
    <mergeCell ref="O29:O30"/>
    <mergeCell ref="P29:P30"/>
    <mergeCell ref="I20:J20"/>
    <mergeCell ref="I21:J21"/>
    <mergeCell ref="M21:M22"/>
    <mergeCell ref="N21:N22"/>
    <mergeCell ref="O21:O22"/>
    <mergeCell ref="P21:P22"/>
    <mergeCell ref="R17:R18"/>
    <mergeCell ref="S17:S18"/>
    <mergeCell ref="I18:J18"/>
    <mergeCell ref="I19:J19"/>
    <mergeCell ref="M19:M20"/>
    <mergeCell ref="N19:N20"/>
    <mergeCell ref="O19:O20"/>
    <mergeCell ref="P19:P20"/>
    <mergeCell ref="R19:R20"/>
    <mergeCell ref="S19:S20"/>
    <mergeCell ref="R21:R22"/>
    <mergeCell ref="S21:S22"/>
    <mergeCell ref="I22:J22"/>
    <mergeCell ref="I9:J9"/>
    <mergeCell ref="M9:M10"/>
    <mergeCell ref="N9:N10"/>
    <mergeCell ref="O9:O10"/>
    <mergeCell ref="P9:P10"/>
    <mergeCell ref="R9:R10"/>
    <mergeCell ref="S9:S10"/>
    <mergeCell ref="I16:J16"/>
    <mergeCell ref="I17:J17"/>
    <mergeCell ref="M17:M18"/>
    <mergeCell ref="N17:N18"/>
    <mergeCell ref="O17:O18"/>
    <mergeCell ref="P17:P18"/>
    <mergeCell ref="I10:J10"/>
    <mergeCell ref="I11:J11"/>
    <mergeCell ref="I12:J12"/>
    <mergeCell ref="I13:J13"/>
    <mergeCell ref="I14:J14"/>
    <mergeCell ref="I15:J15"/>
    <mergeCell ref="K5:L6"/>
    <mergeCell ref="M5:Q5"/>
    <mergeCell ref="R5:R6"/>
    <mergeCell ref="S5:S6"/>
    <mergeCell ref="T5:T6"/>
    <mergeCell ref="I7:J7"/>
    <mergeCell ref="M7:M8"/>
    <mergeCell ref="N7:N8"/>
    <mergeCell ref="O7:O8"/>
    <mergeCell ref="P7:P8"/>
    <mergeCell ref="R7:R8"/>
    <mergeCell ref="S7:S8"/>
    <mergeCell ref="I8:J8"/>
    <mergeCell ref="B5:B6"/>
    <mergeCell ref="C5:C6"/>
    <mergeCell ref="D5:F6"/>
    <mergeCell ref="G5:G6"/>
    <mergeCell ref="H5:H6"/>
    <mergeCell ref="I5:J6"/>
    <mergeCell ref="E1:E2"/>
    <mergeCell ref="G1:H2"/>
    <mergeCell ref="I1:I2"/>
    <mergeCell ref="E3:E4"/>
    <mergeCell ref="G3:H4"/>
    <mergeCell ref="I3:I4"/>
  </mergeCells>
  <phoneticPr fontId="3"/>
  <printOptions horizontalCentered="1" verticalCentered="1"/>
  <pageMargins left="0.51181102362204722" right="0.43307086614173229" top="0.59055118110236227" bottom="0.59055118110236227" header="0.9055118110236221" footer="0.39370078740157483"/>
  <pageSetup paperSize="9" scale="65" orientation="landscape" useFirstPageNumber="1" r:id="rId1"/>
  <headerFooter alignWithMargins="0">
    <oddFooter>&amp;R&amp;11&amp;UP -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39"/>
  <sheetViews>
    <sheetView showZeros="0" view="pageBreakPreview" zoomScale="75" zoomScaleNormal="50" zoomScaleSheetLayoutView="75" workbookViewId="0">
      <pane xSplit="1" ySplit="3" topLeftCell="B4" activePane="bottomRight" state="frozen"/>
      <selection activeCell="B35" sqref="B35"/>
      <selection pane="topRight" activeCell="B35" sqref="B35"/>
      <selection pane="bottomLeft" activeCell="B35" sqref="B35"/>
      <selection pane="bottomRight" activeCell="C31" sqref="C31"/>
    </sheetView>
  </sheetViews>
  <sheetFormatPr defaultColWidth="12.5703125" defaultRowHeight="14.25" outlineLevelCol="1" x14ac:dyDescent="0.15"/>
  <cols>
    <col min="1" max="1" width="6" style="2" customWidth="1"/>
    <col min="2" max="2" width="7.140625" style="126" customWidth="1"/>
    <col min="3" max="3" width="41.42578125" style="2" customWidth="1"/>
    <col min="4" max="4" width="2.5703125" style="2" customWidth="1"/>
    <col min="5" max="5" width="42.85546875" style="2" customWidth="1"/>
    <col min="6" max="6" width="2.5703125" style="2" customWidth="1"/>
    <col min="7" max="7" width="20" style="127" customWidth="1"/>
    <col min="8" max="8" width="8" style="60" customWidth="1"/>
    <col min="9" max="9" width="25.7109375" style="2" customWidth="1"/>
    <col min="10" max="10" width="30" style="2" customWidth="1"/>
    <col min="11" max="11" width="3.5703125" style="60" customWidth="1"/>
    <col min="12" max="12" width="43.5703125" style="2" customWidth="1" outlineLevel="1"/>
    <col min="13" max="252" width="12.5703125" style="2"/>
    <col min="253" max="253" width="6" style="2" customWidth="1"/>
    <col min="254" max="254" width="7.140625" style="2" customWidth="1"/>
    <col min="255" max="255" width="41.42578125" style="2" customWidth="1"/>
    <col min="256" max="256" width="2.5703125" style="2" customWidth="1"/>
    <col min="257" max="257" width="42.85546875" style="2" customWidth="1"/>
    <col min="258" max="258" width="2.5703125" style="2" customWidth="1"/>
    <col min="259" max="259" width="20" style="2" customWidth="1"/>
    <col min="260" max="260" width="8" style="2" customWidth="1"/>
    <col min="261" max="261" width="25.7109375" style="2" customWidth="1"/>
    <col min="262" max="262" width="30" style="2" customWidth="1"/>
    <col min="263" max="266" width="0" style="2" hidden="1" customWidth="1"/>
    <col min="267" max="267" width="3.5703125" style="2" customWidth="1"/>
    <col min="268" max="268" width="43.5703125" style="2" customWidth="1"/>
    <col min="269" max="508" width="12.5703125" style="2"/>
    <col min="509" max="509" width="6" style="2" customWidth="1"/>
    <col min="510" max="510" width="7.140625" style="2" customWidth="1"/>
    <col min="511" max="511" width="41.42578125" style="2" customWidth="1"/>
    <col min="512" max="512" width="2.5703125" style="2" customWidth="1"/>
    <col min="513" max="513" width="42.85546875" style="2" customWidth="1"/>
    <col min="514" max="514" width="2.5703125" style="2" customWidth="1"/>
    <col min="515" max="515" width="20" style="2" customWidth="1"/>
    <col min="516" max="516" width="8" style="2" customWidth="1"/>
    <col min="517" max="517" width="25.7109375" style="2" customWidth="1"/>
    <col min="518" max="518" width="30" style="2" customWidth="1"/>
    <col min="519" max="522" width="0" style="2" hidden="1" customWidth="1"/>
    <col min="523" max="523" width="3.5703125" style="2" customWidth="1"/>
    <col min="524" max="524" width="43.5703125" style="2" customWidth="1"/>
    <col min="525" max="764" width="12.5703125" style="2"/>
    <col min="765" max="765" width="6" style="2" customWidth="1"/>
    <col min="766" max="766" width="7.140625" style="2" customWidth="1"/>
    <col min="767" max="767" width="41.42578125" style="2" customWidth="1"/>
    <col min="768" max="768" width="2.5703125" style="2" customWidth="1"/>
    <col min="769" max="769" width="42.85546875" style="2" customWidth="1"/>
    <col min="770" max="770" width="2.5703125" style="2" customWidth="1"/>
    <col min="771" max="771" width="20" style="2" customWidth="1"/>
    <col min="772" max="772" width="8" style="2" customWidth="1"/>
    <col min="773" max="773" width="25.7109375" style="2" customWidth="1"/>
    <col min="774" max="774" width="30" style="2" customWidth="1"/>
    <col min="775" max="778" width="0" style="2" hidden="1" customWidth="1"/>
    <col min="779" max="779" width="3.5703125" style="2" customWidth="1"/>
    <col min="780" max="780" width="43.5703125" style="2" customWidth="1"/>
    <col min="781" max="1020" width="12.5703125" style="2"/>
    <col min="1021" max="1021" width="6" style="2" customWidth="1"/>
    <col min="1022" max="1022" width="7.140625" style="2" customWidth="1"/>
    <col min="1023" max="1023" width="41.42578125" style="2" customWidth="1"/>
    <col min="1024" max="1024" width="2.5703125" style="2" customWidth="1"/>
    <col min="1025" max="1025" width="42.85546875" style="2" customWidth="1"/>
    <col min="1026" max="1026" width="2.5703125" style="2" customWidth="1"/>
    <col min="1027" max="1027" width="20" style="2" customWidth="1"/>
    <col min="1028" max="1028" width="8" style="2" customWidth="1"/>
    <col min="1029" max="1029" width="25.7109375" style="2" customWidth="1"/>
    <col min="1030" max="1030" width="30" style="2" customWidth="1"/>
    <col min="1031" max="1034" width="0" style="2" hidden="1" customWidth="1"/>
    <col min="1035" max="1035" width="3.5703125" style="2" customWidth="1"/>
    <col min="1036" max="1036" width="43.5703125" style="2" customWidth="1"/>
    <col min="1037" max="1276" width="12.5703125" style="2"/>
    <col min="1277" max="1277" width="6" style="2" customWidth="1"/>
    <col min="1278" max="1278" width="7.140625" style="2" customWidth="1"/>
    <col min="1279" max="1279" width="41.42578125" style="2" customWidth="1"/>
    <col min="1280" max="1280" width="2.5703125" style="2" customWidth="1"/>
    <col min="1281" max="1281" width="42.85546875" style="2" customWidth="1"/>
    <col min="1282" max="1282" width="2.5703125" style="2" customWidth="1"/>
    <col min="1283" max="1283" width="20" style="2" customWidth="1"/>
    <col min="1284" max="1284" width="8" style="2" customWidth="1"/>
    <col min="1285" max="1285" width="25.7109375" style="2" customWidth="1"/>
    <col min="1286" max="1286" width="30" style="2" customWidth="1"/>
    <col min="1287" max="1290" width="0" style="2" hidden="1" customWidth="1"/>
    <col min="1291" max="1291" width="3.5703125" style="2" customWidth="1"/>
    <col min="1292" max="1292" width="43.5703125" style="2" customWidth="1"/>
    <col min="1293" max="1532" width="12.5703125" style="2"/>
    <col min="1533" max="1533" width="6" style="2" customWidth="1"/>
    <col min="1534" max="1534" width="7.140625" style="2" customWidth="1"/>
    <col min="1535" max="1535" width="41.42578125" style="2" customWidth="1"/>
    <col min="1536" max="1536" width="2.5703125" style="2" customWidth="1"/>
    <col min="1537" max="1537" width="42.85546875" style="2" customWidth="1"/>
    <col min="1538" max="1538" width="2.5703125" style="2" customWidth="1"/>
    <col min="1539" max="1539" width="20" style="2" customWidth="1"/>
    <col min="1540" max="1540" width="8" style="2" customWidth="1"/>
    <col min="1541" max="1541" width="25.7109375" style="2" customWidth="1"/>
    <col min="1542" max="1542" width="30" style="2" customWidth="1"/>
    <col min="1543" max="1546" width="0" style="2" hidden="1" customWidth="1"/>
    <col min="1547" max="1547" width="3.5703125" style="2" customWidth="1"/>
    <col min="1548" max="1548" width="43.5703125" style="2" customWidth="1"/>
    <col min="1549" max="1788" width="12.5703125" style="2"/>
    <col min="1789" max="1789" width="6" style="2" customWidth="1"/>
    <col min="1790" max="1790" width="7.140625" style="2" customWidth="1"/>
    <col min="1791" max="1791" width="41.42578125" style="2" customWidth="1"/>
    <col min="1792" max="1792" width="2.5703125" style="2" customWidth="1"/>
    <col min="1793" max="1793" width="42.85546875" style="2" customWidth="1"/>
    <col min="1794" max="1794" width="2.5703125" style="2" customWidth="1"/>
    <col min="1795" max="1795" width="20" style="2" customWidth="1"/>
    <col min="1796" max="1796" width="8" style="2" customWidth="1"/>
    <col min="1797" max="1797" width="25.7109375" style="2" customWidth="1"/>
    <col min="1798" max="1798" width="30" style="2" customWidth="1"/>
    <col min="1799" max="1802" width="0" style="2" hidden="1" customWidth="1"/>
    <col min="1803" max="1803" width="3.5703125" style="2" customWidth="1"/>
    <col min="1804" max="1804" width="43.5703125" style="2" customWidth="1"/>
    <col min="1805" max="2044" width="12.5703125" style="2"/>
    <col min="2045" max="2045" width="6" style="2" customWidth="1"/>
    <col min="2046" max="2046" width="7.140625" style="2" customWidth="1"/>
    <col min="2047" max="2047" width="41.42578125" style="2" customWidth="1"/>
    <col min="2048" max="2048" width="2.5703125" style="2" customWidth="1"/>
    <col min="2049" max="2049" width="42.85546875" style="2" customWidth="1"/>
    <col min="2050" max="2050" width="2.5703125" style="2" customWidth="1"/>
    <col min="2051" max="2051" width="20" style="2" customWidth="1"/>
    <col min="2052" max="2052" width="8" style="2" customWidth="1"/>
    <col min="2053" max="2053" width="25.7109375" style="2" customWidth="1"/>
    <col min="2054" max="2054" width="30" style="2" customWidth="1"/>
    <col min="2055" max="2058" width="0" style="2" hidden="1" customWidth="1"/>
    <col min="2059" max="2059" width="3.5703125" style="2" customWidth="1"/>
    <col min="2060" max="2060" width="43.5703125" style="2" customWidth="1"/>
    <col min="2061" max="2300" width="12.5703125" style="2"/>
    <col min="2301" max="2301" width="6" style="2" customWidth="1"/>
    <col min="2302" max="2302" width="7.140625" style="2" customWidth="1"/>
    <col min="2303" max="2303" width="41.42578125" style="2" customWidth="1"/>
    <col min="2304" max="2304" width="2.5703125" style="2" customWidth="1"/>
    <col min="2305" max="2305" width="42.85546875" style="2" customWidth="1"/>
    <col min="2306" max="2306" width="2.5703125" style="2" customWidth="1"/>
    <col min="2307" max="2307" width="20" style="2" customWidth="1"/>
    <col min="2308" max="2308" width="8" style="2" customWidth="1"/>
    <col min="2309" max="2309" width="25.7109375" style="2" customWidth="1"/>
    <col min="2310" max="2310" width="30" style="2" customWidth="1"/>
    <col min="2311" max="2314" width="0" style="2" hidden="1" customWidth="1"/>
    <col min="2315" max="2315" width="3.5703125" style="2" customWidth="1"/>
    <col min="2316" max="2316" width="43.5703125" style="2" customWidth="1"/>
    <col min="2317" max="2556" width="12.5703125" style="2"/>
    <col min="2557" max="2557" width="6" style="2" customWidth="1"/>
    <col min="2558" max="2558" width="7.140625" style="2" customWidth="1"/>
    <col min="2559" max="2559" width="41.42578125" style="2" customWidth="1"/>
    <col min="2560" max="2560" width="2.5703125" style="2" customWidth="1"/>
    <col min="2561" max="2561" width="42.85546875" style="2" customWidth="1"/>
    <col min="2562" max="2562" width="2.5703125" style="2" customWidth="1"/>
    <col min="2563" max="2563" width="20" style="2" customWidth="1"/>
    <col min="2564" max="2564" width="8" style="2" customWidth="1"/>
    <col min="2565" max="2565" width="25.7109375" style="2" customWidth="1"/>
    <col min="2566" max="2566" width="30" style="2" customWidth="1"/>
    <col min="2567" max="2570" width="0" style="2" hidden="1" customWidth="1"/>
    <col min="2571" max="2571" width="3.5703125" style="2" customWidth="1"/>
    <col min="2572" max="2572" width="43.5703125" style="2" customWidth="1"/>
    <col min="2573" max="2812" width="12.5703125" style="2"/>
    <col min="2813" max="2813" width="6" style="2" customWidth="1"/>
    <col min="2814" max="2814" width="7.140625" style="2" customWidth="1"/>
    <col min="2815" max="2815" width="41.42578125" style="2" customWidth="1"/>
    <col min="2816" max="2816" width="2.5703125" style="2" customWidth="1"/>
    <col min="2817" max="2817" width="42.85546875" style="2" customWidth="1"/>
    <col min="2818" max="2818" width="2.5703125" style="2" customWidth="1"/>
    <col min="2819" max="2819" width="20" style="2" customWidth="1"/>
    <col min="2820" max="2820" width="8" style="2" customWidth="1"/>
    <col min="2821" max="2821" width="25.7109375" style="2" customWidth="1"/>
    <col min="2822" max="2822" width="30" style="2" customWidth="1"/>
    <col min="2823" max="2826" width="0" style="2" hidden="1" customWidth="1"/>
    <col min="2827" max="2827" width="3.5703125" style="2" customWidth="1"/>
    <col min="2828" max="2828" width="43.5703125" style="2" customWidth="1"/>
    <col min="2829" max="3068" width="12.5703125" style="2"/>
    <col min="3069" max="3069" width="6" style="2" customWidth="1"/>
    <col min="3070" max="3070" width="7.140625" style="2" customWidth="1"/>
    <col min="3071" max="3071" width="41.42578125" style="2" customWidth="1"/>
    <col min="3072" max="3072" width="2.5703125" style="2" customWidth="1"/>
    <col min="3073" max="3073" width="42.85546875" style="2" customWidth="1"/>
    <col min="3074" max="3074" width="2.5703125" style="2" customWidth="1"/>
    <col min="3075" max="3075" width="20" style="2" customWidth="1"/>
    <col min="3076" max="3076" width="8" style="2" customWidth="1"/>
    <col min="3077" max="3077" width="25.7109375" style="2" customWidth="1"/>
    <col min="3078" max="3078" width="30" style="2" customWidth="1"/>
    <col min="3079" max="3082" width="0" style="2" hidden="1" customWidth="1"/>
    <col min="3083" max="3083" width="3.5703125" style="2" customWidth="1"/>
    <col min="3084" max="3084" width="43.5703125" style="2" customWidth="1"/>
    <col min="3085" max="3324" width="12.5703125" style="2"/>
    <col min="3325" max="3325" width="6" style="2" customWidth="1"/>
    <col min="3326" max="3326" width="7.140625" style="2" customWidth="1"/>
    <col min="3327" max="3327" width="41.42578125" style="2" customWidth="1"/>
    <col min="3328" max="3328" width="2.5703125" style="2" customWidth="1"/>
    <col min="3329" max="3329" width="42.85546875" style="2" customWidth="1"/>
    <col min="3330" max="3330" width="2.5703125" style="2" customWidth="1"/>
    <col min="3331" max="3331" width="20" style="2" customWidth="1"/>
    <col min="3332" max="3332" width="8" style="2" customWidth="1"/>
    <col min="3333" max="3333" width="25.7109375" style="2" customWidth="1"/>
    <col min="3334" max="3334" width="30" style="2" customWidth="1"/>
    <col min="3335" max="3338" width="0" style="2" hidden="1" customWidth="1"/>
    <col min="3339" max="3339" width="3.5703125" style="2" customWidth="1"/>
    <col min="3340" max="3340" width="43.5703125" style="2" customWidth="1"/>
    <col min="3341" max="3580" width="12.5703125" style="2"/>
    <col min="3581" max="3581" width="6" style="2" customWidth="1"/>
    <col min="3582" max="3582" width="7.140625" style="2" customWidth="1"/>
    <col min="3583" max="3583" width="41.42578125" style="2" customWidth="1"/>
    <col min="3584" max="3584" width="2.5703125" style="2" customWidth="1"/>
    <col min="3585" max="3585" width="42.85546875" style="2" customWidth="1"/>
    <col min="3586" max="3586" width="2.5703125" style="2" customWidth="1"/>
    <col min="3587" max="3587" width="20" style="2" customWidth="1"/>
    <col min="3588" max="3588" width="8" style="2" customWidth="1"/>
    <col min="3589" max="3589" width="25.7109375" style="2" customWidth="1"/>
    <col min="3590" max="3590" width="30" style="2" customWidth="1"/>
    <col min="3591" max="3594" width="0" style="2" hidden="1" customWidth="1"/>
    <col min="3595" max="3595" width="3.5703125" style="2" customWidth="1"/>
    <col min="3596" max="3596" width="43.5703125" style="2" customWidth="1"/>
    <col min="3597" max="3836" width="12.5703125" style="2"/>
    <col min="3837" max="3837" width="6" style="2" customWidth="1"/>
    <col min="3838" max="3838" width="7.140625" style="2" customWidth="1"/>
    <col min="3839" max="3839" width="41.42578125" style="2" customWidth="1"/>
    <col min="3840" max="3840" width="2.5703125" style="2" customWidth="1"/>
    <col min="3841" max="3841" width="42.85546875" style="2" customWidth="1"/>
    <col min="3842" max="3842" width="2.5703125" style="2" customWidth="1"/>
    <col min="3843" max="3843" width="20" style="2" customWidth="1"/>
    <col min="3844" max="3844" width="8" style="2" customWidth="1"/>
    <col min="3845" max="3845" width="25.7109375" style="2" customWidth="1"/>
    <col min="3846" max="3846" width="30" style="2" customWidth="1"/>
    <col min="3847" max="3850" width="0" style="2" hidden="1" customWidth="1"/>
    <col min="3851" max="3851" width="3.5703125" style="2" customWidth="1"/>
    <col min="3852" max="3852" width="43.5703125" style="2" customWidth="1"/>
    <col min="3853" max="4092" width="12.5703125" style="2"/>
    <col min="4093" max="4093" width="6" style="2" customWidth="1"/>
    <col min="4094" max="4094" width="7.140625" style="2" customWidth="1"/>
    <col min="4095" max="4095" width="41.42578125" style="2" customWidth="1"/>
    <col min="4096" max="4096" width="2.5703125" style="2" customWidth="1"/>
    <col min="4097" max="4097" width="42.85546875" style="2" customWidth="1"/>
    <col min="4098" max="4098" width="2.5703125" style="2" customWidth="1"/>
    <col min="4099" max="4099" width="20" style="2" customWidth="1"/>
    <col min="4100" max="4100" width="8" style="2" customWidth="1"/>
    <col min="4101" max="4101" width="25.7109375" style="2" customWidth="1"/>
    <col min="4102" max="4102" width="30" style="2" customWidth="1"/>
    <col min="4103" max="4106" width="0" style="2" hidden="1" customWidth="1"/>
    <col min="4107" max="4107" width="3.5703125" style="2" customWidth="1"/>
    <col min="4108" max="4108" width="43.5703125" style="2" customWidth="1"/>
    <col min="4109" max="4348" width="12.5703125" style="2"/>
    <col min="4349" max="4349" width="6" style="2" customWidth="1"/>
    <col min="4350" max="4350" width="7.140625" style="2" customWidth="1"/>
    <col min="4351" max="4351" width="41.42578125" style="2" customWidth="1"/>
    <col min="4352" max="4352" width="2.5703125" style="2" customWidth="1"/>
    <col min="4353" max="4353" width="42.85546875" style="2" customWidth="1"/>
    <col min="4354" max="4354" width="2.5703125" style="2" customWidth="1"/>
    <col min="4355" max="4355" width="20" style="2" customWidth="1"/>
    <col min="4356" max="4356" width="8" style="2" customWidth="1"/>
    <col min="4357" max="4357" width="25.7109375" style="2" customWidth="1"/>
    <col min="4358" max="4358" width="30" style="2" customWidth="1"/>
    <col min="4359" max="4362" width="0" style="2" hidden="1" customWidth="1"/>
    <col min="4363" max="4363" width="3.5703125" style="2" customWidth="1"/>
    <col min="4364" max="4364" width="43.5703125" style="2" customWidth="1"/>
    <col min="4365" max="4604" width="12.5703125" style="2"/>
    <col min="4605" max="4605" width="6" style="2" customWidth="1"/>
    <col min="4606" max="4606" width="7.140625" style="2" customWidth="1"/>
    <col min="4607" max="4607" width="41.42578125" style="2" customWidth="1"/>
    <col min="4608" max="4608" width="2.5703125" style="2" customWidth="1"/>
    <col min="4609" max="4609" width="42.85546875" style="2" customWidth="1"/>
    <col min="4610" max="4610" width="2.5703125" style="2" customWidth="1"/>
    <col min="4611" max="4611" width="20" style="2" customWidth="1"/>
    <col min="4612" max="4612" width="8" style="2" customWidth="1"/>
    <col min="4613" max="4613" width="25.7109375" style="2" customWidth="1"/>
    <col min="4614" max="4614" width="30" style="2" customWidth="1"/>
    <col min="4615" max="4618" width="0" style="2" hidden="1" customWidth="1"/>
    <col min="4619" max="4619" width="3.5703125" style="2" customWidth="1"/>
    <col min="4620" max="4620" width="43.5703125" style="2" customWidth="1"/>
    <col min="4621" max="4860" width="12.5703125" style="2"/>
    <col min="4861" max="4861" width="6" style="2" customWidth="1"/>
    <col min="4862" max="4862" width="7.140625" style="2" customWidth="1"/>
    <col min="4863" max="4863" width="41.42578125" style="2" customWidth="1"/>
    <col min="4864" max="4864" width="2.5703125" style="2" customWidth="1"/>
    <col min="4865" max="4865" width="42.85546875" style="2" customWidth="1"/>
    <col min="4866" max="4866" width="2.5703125" style="2" customWidth="1"/>
    <col min="4867" max="4867" width="20" style="2" customWidth="1"/>
    <col min="4868" max="4868" width="8" style="2" customWidth="1"/>
    <col min="4869" max="4869" width="25.7109375" style="2" customWidth="1"/>
    <col min="4870" max="4870" width="30" style="2" customWidth="1"/>
    <col min="4871" max="4874" width="0" style="2" hidden="1" customWidth="1"/>
    <col min="4875" max="4875" width="3.5703125" style="2" customWidth="1"/>
    <col min="4876" max="4876" width="43.5703125" style="2" customWidth="1"/>
    <col min="4877" max="5116" width="12.5703125" style="2"/>
    <col min="5117" max="5117" width="6" style="2" customWidth="1"/>
    <col min="5118" max="5118" width="7.140625" style="2" customWidth="1"/>
    <col min="5119" max="5119" width="41.42578125" style="2" customWidth="1"/>
    <col min="5120" max="5120" width="2.5703125" style="2" customWidth="1"/>
    <col min="5121" max="5121" width="42.85546875" style="2" customWidth="1"/>
    <col min="5122" max="5122" width="2.5703125" style="2" customWidth="1"/>
    <col min="5123" max="5123" width="20" style="2" customWidth="1"/>
    <col min="5124" max="5124" width="8" style="2" customWidth="1"/>
    <col min="5125" max="5125" width="25.7109375" style="2" customWidth="1"/>
    <col min="5126" max="5126" width="30" style="2" customWidth="1"/>
    <col min="5127" max="5130" width="0" style="2" hidden="1" customWidth="1"/>
    <col min="5131" max="5131" width="3.5703125" style="2" customWidth="1"/>
    <col min="5132" max="5132" width="43.5703125" style="2" customWidth="1"/>
    <col min="5133" max="5372" width="12.5703125" style="2"/>
    <col min="5373" max="5373" width="6" style="2" customWidth="1"/>
    <col min="5374" max="5374" width="7.140625" style="2" customWidth="1"/>
    <col min="5375" max="5375" width="41.42578125" style="2" customWidth="1"/>
    <col min="5376" max="5376" width="2.5703125" style="2" customWidth="1"/>
    <col min="5377" max="5377" width="42.85546875" style="2" customWidth="1"/>
    <col min="5378" max="5378" width="2.5703125" style="2" customWidth="1"/>
    <col min="5379" max="5379" width="20" style="2" customWidth="1"/>
    <col min="5380" max="5380" width="8" style="2" customWidth="1"/>
    <col min="5381" max="5381" width="25.7109375" style="2" customWidth="1"/>
    <col min="5382" max="5382" width="30" style="2" customWidth="1"/>
    <col min="5383" max="5386" width="0" style="2" hidden="1" customWidth="1"/>
    <col min="5387" max="5387" width="3.5703125" style="2" customWidth="1"/>
    <col min="5388" max="5388" width="43.5703125" style="2" customWidth="1"/>
    <col min="5389" max="5628" width="12.5703125" style="2"/>
    <col min="5629" max="5629" width="6" style="2" customWidth="1"/>
    <col min="5630" max="5630" width="7.140625" style="2" customWidth="1"/>
    <col min="5631" max="5631" width="41.42578125" style="2" customWidth="1"/>
    <col min="5632" max="5632" width="2.5703125" style="2" customWidth="1"/>
    <col min="5633" max="5633" width="42.85546875" style="2" customWidth="1"/>
    <col min="5634" max="5634" width="2.5703125" style="2" customWidth="1"/>
    <col min="5635" max="5635" width="20" style="2" customWidth="1"/>
    <col min="5636" max="5636" width="8" style="2" customWidth="1"/>
    <col min="5637" max="5637" width="25.7109375" style="2" customWidth="1"/>
    <col min="5638" max="5638" width="30" style="2" customWidth="1"/>
    <col min="5639" max="5642" width="0" style="2" hidden="1" customWidth="1"/>
    <col min="5643" max="5643" width="3.5703125" style="2" customWidth="1"/>
    <col min="5644" max="5644" width="43.5703125" style="2" customWidth="1"/>
    <col min="5645" max="5884" width="12.5703125" style="2"/>
    <col min="5885" max="5885" width="6" style="2" customWidth="1"/>
    <col min="5886" max="5886" width="7.140625" style="2" customWidth="1"/>
    <col min="5887" max="5887" width="41.42578125" style="2" customWidth="1"/>
    <col min="5888" max="5888" width="2.5703125" style="2" customWidth="1"/>
    <col min="5889" max="5889" width="42.85546875" style="2" customWidth="1"/>
    <col min="5890" max="5890" width="2.5703125" style="2" customWidth="1"/>
    <col min="5891" max="5891" width="20" style="2" customWidth="1"/>
    <col min="5892" max="5892" width="8" style="2" customWidth="1"/>
    <col min="5893" max="5893" width="25.7109375" style="2" customWidth="1"/>
    <col min="5894" max="5894" width="30" style="2" customWidth="1"/>
    <col min="5895" max="5898" width="0" style="2" hidden="1" customWidth="1"/>
    <col min="5899" max="5899" width="3.5703125" style="2" customWidth="1"/>
    <col min="5900" max="5900" width="43.5703125" style="2" customWidth="1"/>
    <col min="5901" max="6140" width="12.5703125" style="2"/>
    <col min="6141" max="6141" width="6" style="2" customWidth="1"/>
    <col min="6142" max="6142" width="7.140625" style="2" customWidth="1"/>
    <col min="6143" max="6143" width="41.42578125" style="2" customWidth="1"/>
    <col min="6144" max="6144" width="2.5703125" style="2" customWidth="1"/>
    <col min="6145" max="6145" width="42.85546875" style="2" customWidth="1"/>
    <col min="6146" max="6146" width="2.5703125" style="2" customWidth="1"/>
    <col min="6147" max="6147" width="20" style="2" customWidth="1"/>
    <col min="6148" max="6148" width="8" style="2" customWidth="1"/>
    <col min="6149" max="6149" width="25.7109375" style="2" customWidth="1"/>
    <col min="6150" max="6150" width="30" style="2" customWidth="1"/>
    <col min="6151" max="6154" width="0" style="2" hidden="1" customWidth="1"/>
    <col min="6155" max="6155" width="3.5703125" style="2" customWidth="1"/>
    <col min="6156" max="6156" width="43.5703125" style="2" customWidth="1"/>
    <col min="6157" max="6396" width="12.5703125" style="2"/>
    <col min="6397" max="6397" width="6" style="2" customWidth="1"/>
    <col min="6398" max="6398" width="7.140625" style="2" customWidth="1"/>
    <col min="6399" max="6399" width="41.42578125" style="2" customWidth="1"/>
    <col min="6400" max="6400" width="2.5703125" style="2" customWidth="1"/>
    <col min="6401" max="6401" width="42.85546875" style="2" customWidth="1"/>
    <col min="6402" max="6402" width="2.5703125" style="2" customWidth="1"/>
    <col min="6403" max="6403" width="20" style="2" customWidth="1"/>
    <col min="6404" max="6404" width="8" style="2" customWidth="1"/>
    <col min="6405" max="6405" width="25.7109375" style="2" customWidth="1"/>
    <col min="6406" max="6406" width="30" style="2" customWidth="1"/>
    <col min="6407" max="6410" width="0" style="2" hidden="1" customWidth="1"/>
    <col min="6411" max="6411" width="3.5703125" style="2" customWidth="1"/>
    <col min="6412" max="6412" width="43.5703125" style="2" customWidth="1"/>
    <col min="6413" max="6652" width="12.5703125" style="2"/>
    <col min="6653" max="6653" width="6" style="2" customWidth="1"/>
    <col min="6654" max="6654" width="7.140625" style="2" customWidth="1"/>
    <col min="6655" max="6655" width="41.42578125" style="2" customWidth="1"/>
    <col min="6656" max="6656" width="2.5703125" style="2" customWidth="1"/>
    <col min="6657" max="6657" width="42.85546875" style="2" customWidth="1"/>
    <col min="6658" max="6658" width="2.5703125" style="2" customWidth="1"/>
    <col min="6659" max="6659" width="20" style="2" customWidth="1"/>
    <col min="6660" max="6660" width="8" style="2" customWidth="1"/>
    <col min="6661" max="6661" width="25.7109375" style="2" customWidth="1"/>
    <col min="6662" max="6662" width="30" style="2" customWidth="1"/>
    <col min="6663" max="6666" width="0" style="2" hidden="1" customWidth="1"/>
    <col min="6667" max="6667" width="3.5703125" style="2" customWidth="1"/>
    <col min="6668" max="6668" width="43.5703125" style="2" customWidth="1"/>
    <col min="6669" max="6908" width="12.5703125" style="2"/>
    <col min="6909" max="6909" width="6" style="2" customWidth="1"/>
    <col min="6910" max="6910" width="7.140625" style="2" customWidth="1"/>
    <col min="6911" max="6911" width="41.42578125" style="2" customWidth="1"/>
    <col min="6912" max="6912" width="2.5703125" style="2" customWidth="1"/>
    <col min="6913" max="6913" width="42.85546875" style="2" customWidth="1"/>
    <col min="6914" max="6914" width="2.5703125" style="2" customWidth="1"/>
    <col min="6915" max="6915" width="20" style="2" customWidth="1"/>
    <col min="6916" max="6916" width="8" style="2" customWidth="1"/>
    <col min="6917" max="6917" width="25.7109375" style="2" customWidth="1"/>
    <col min="6918" max="6918" width="30" style="2" customWidth="1"/>
    <col min="6919" max="6922" width="0" style="2" hidden="1" customWidth="1"/>
    <col min="6923" max="6923" width="3.5703125" style="2" customWidth="1"/>
    <col min="6924" max="6924" width="43.5703125" style="2" customWidth="1"/>
    <col min="6925" max="7164" width="12.5703125" style="2"/>
    <col min="7165" max="7165" width="6" style="2" customWidth="1"/>
    <col min="7166" max="7166" width="7.140625" style="2" customWidth="1"/>
    <col min="7167" max="7167" width="41.42578125" style="2" customWidth="1"/>
    <col min="7168" max="7168" width="2.5703125" style="2" customWidth="1"/>
    <col min="7169" max="7169" width="42.85546875" style="2" customWidth="1"/>
    <col min="7170" max="7170" width="2.5703125" style="2" customWidth="1"/>
    <col min="7171" max="7171" width="20" style="2" customWidth="1"/>
    <col min="7172" max="7172" width="8" style="2" customWidth="1"/>
    <col min="7173" max="7173" width="25.7109375" style="2" customWidth="1"/>
    <col min="7174" max="7174" width="30" style="2" customWidth="1"/>
    <col min="7175" max="7178" width="0" style="2" hidden="1" customWidth="1"/>
    <col min="7179" max="7179" width="3.5703125" style="2" customWidth="1"/>
    <col min="7180" max="7180" width="43.5703125" style="2" customWidth="1"/>
    <col min="7181" max="7420" width="12.5703125" style="2"/>
    <col min="7421" max="7421" width="6" style="2" customWidth="1"/>
    <col min="7422" max="7422" width="7.140625" style="2" customWidth="1"/>
    <col min="7423" max="7423" width="41.42578125" style="2" customWidth="1"/>
    <col min="7424" max="7424" width="2.5703125" style="2" customWidth="1"/>
    <col min="7425" max="7425" width="42.85546875" style="2" customWidth="1"/>
    <col min="7426" max="7426" width="2.5703125" style="2" customWidth="1"/>
    <col min="7427" max="7427" width="20" style="2" customWidth="1"/>
    <col min="7428" max="7428" width="8" style="2" customWidth="1"/>
    <col min="7429" max="7429" width="25.7109375" style="2" customWidth="1"/>
    <col min="7430" max="7430" width="30" style="2" customWidth="1"/>
    <col min="7431" max="7434" width="0" style="2" hidden="1" customWidth="1"/>
    <col min="7435" max="7435" width="3.5703125" style="2" customWidth="1"/>
    <col min="7436" max="7436" width="43.5703125" style="2" customWidth="1"/>
    <col min="7437" max="7676" width="12.5703125" style="2"/>
    <col min="7677" max="7677" width="6" style="2" customWidth="1"/>
    <col min="7678" max="7678" width="7.140625" style="2" customWidth="1"/>
    <col min="7679" max="7679" width="41.42578125" style="2" customWidth="1"/>
    <col min="7680" max="7680" width="2.5703125" style="2" customWidth="1"/>
    <col min="7681" max="7681" width="42.85546875" style="2" customWidth="1"/>
    <col min="7682" max="7682" width="2.5703125" style="2" customWidth="1"/>
    <col min="7683" max="7683" width="20" style="2" customWidth="1"/>
    <col min="7684" max="7684" width="8" style="2" customWidth="1"/>
    <col min="7685" max="7685" width="25.7109375" style="2" customWidth="1"/>
    <col min="7686" max="7686" width="30" style="2" customWidth="1"/>
    <col min="7687" max="7690" width="0" style="2" hidden="1" customWidth="1"/>
    <col min="7691" max="7691" width="3.5703125" style="2" customWidth="1"/>
    <col min="7692" max="7692" width="43.5703125" style="2" customWidth="1"/>
    <col min="7693" max="7932" width="12.5703125" style="2"/>
    <col min="7933" max="7933" width="6" style="2" customWidth="1"/>
    <col min="7934" max="7934" width="7.140625" style="2" customWidth="1"/>
    <col min="7935" max="7935" width="41.42578125" style="2" customWidth="1"/>
    <col min="7936" max="7936" width="2.5703125" style="2" customWidth="1"/>
    <col min="7937" max="7937" width="42.85546875" style="2" customWidth="1"/>
    <col min="7938" max="7938" width="2.5703125" style="2" customWidth="1"/>
    <col min="7939" max="7939" width="20" style="2" customWidth="1"/>
    <col min="7940" max="7940" width="8" style="2" customWidth="1"/>
    <col min="7941" max="7941" width="25.7109375" style="2" customWidth="1"/>
    <col min="7942" max="7942" width="30" style="2" customWidth="1"/>
    <col min="7943" max="7946" width="0" style="2" hidden="1" customWidth="1"/>
    <col min="7947" max="7947" width="3.5703125" style="2" customWidth="1"/>
    <col min="7948" max="7948" width="43.5703125" style="2" customWidth="1"/>
    <col min="7949" max="8188" width="12.5703125" style="2"/>
    <col min="8189" max="8189" width="6" style="2" customWidth="1"/>
    <col min="8190" max="8190" width="7.140625" style="2" customWidth="1"/>
    <col min="8191" max="8191" width="41.42578125" style="2" customWidth="1"/>
    <col min="8192" max="8192" width="2.5703125" style="2" customWidth="1"/>
    <col min="8193" max="8193" width="42.85546875" style="2" customWidth="1"/>
    <col min="8194" max="8194" width="2.5703125" style="2" customWidth="1"/>
    <col min="8195" max="8195" width="20" style="2" customWidth="1"/>
    <col min="8196" max="8196" width="8" style="2" customWidth="1"/>
    <col min="8197" max="8197" width="25.7109375" style="2" customWidth="1"/>
    <col min="8198" max="8198" width="30" style="2" customWidth="1"/>
    <col min="8199" max="8202" width="0" style="2" hidden="1" customWidth="1"/>
    <col min="8203" max="8203" width="3.5703125" style="2" customWidth="1"/>
    <col min="8204" max="8204" width="43.5703125" style="2" customWidth="1"/>
    <col min="8205" max="8444" width="12.5703125" style="2"/>
    <col min="8445" max="8445" width="6" style="2" customWidth="1"/>
    <col min="8446" max="8446" width="7.140625" style="2" customWidth="1"/>
    <col min="8447" max="8447" width="41.42578125" style="2" customWidth="1"/>
    <col min="8448" max="8448" width="2.5703125" style="2" customWidth="1"/>
    <col min="8449" max="8449" width="42.85546875" style="2" customWidth="1"/>
    <col min="8450" max="8450" width="2.5703125" style="2" customWidth="1"/>
    <col min="8451" max="8451" width="20" style="2" customWidth="1"/>
    <col min="8452" max="8452" width="8" style="2" customWidth="1"/>
    <col min="8453" max="8453" width="25.7109375" style="2" customWidth="1"/>
    <col min="8454" max="8454" width="30" style="2" customWidth="1"/>
    <col min="8455" max="8458" width="0" style="2" hidden="1" customWidth="1"/>
    <col min="8459" max="8459" width="3.5703125" style="2" customWidth="1"/>
    <col min="8460" max="8460" width="43.5703125" style="2" customWidth="1"/>
    <col min="8461" max="8700" width="12.5703125" style="2"/>
    <col min="8701" max="8701" width="6" style="2" customWidth="1"/>
    <col min="8702" max="8702" width="7.140625" style="2" customWidth="1"/>
    <col min="8703" max="8703" width="41.42578125" style="2" customWidth="1"/>
    <col min="8704" max="8704" width="2.5703125" style="2" customWidth="1"/>
    <col min="8705" max="8705" width="42.85546875" style="2" customWidth="1"/>
    <col min="8706" max="8706" width="2.5703125" style="2" customWidth="1"/>
    <col min="8707" max="8707" width="20" style="2" customWidth="1"/>
    <col min="8708" max="8708" width="8" style="2" customWidth="1"/>
    <col min="8709" max="8709" width="25.7109375" style="2" customWidth="1"/>
    <col min="8710" max="8710" width="30" style="2" customWidth="1"/>
    <col min="8711" max="8714" width="0" style="2" hidden="1" customWidth="1"/>
    <col min="8715" max="8715" width="3.5703125" style="2" customWidth="1"/>
    <col min="8716" max="8716" width="43.5703125" style="2" customWidth="1"/>
    <col min="8717" max="8956" width="12.5703125" style="2"/>
    <col min="8957" max="8957" width="6" style="2" customWidth="1"/>
    <col min="8958" max="8958" width="7.140625" style="2" customWidth="1"/>
    <col min="8959" max="8959" width="41.42578125" style="2" customWidth="1"/>
    <col min="8960" max="8960" width="2.5703125" style="2" customWidth="1"/>
    <col min="8961" max="8961" width="42.85546875" style="2" customWidth="1"/>
    <col min="8962" max="8962" width="2.5703125" style="2" customWidth="1"/>
    <col min="8963" max="8963" width="20" style="2" customWidth="1"/>
    <col min="8964" max="8964" width="8" style="2" customWidth="1"/>
    <col min="8965" max="8965" width="25.7109375" style="2" customWidth="1"/>
    <col min="8966" max="8966" width="30" style="2" customWidth="1"/>
    <col min="8967" max="8970" width="0" style="2" hidden="1" customWidth="1"/>
    <col min="8971" max="8971" width="3.5703125" style="2" customWidth="1"/>
    <col min="8972" max="8972" width="43.5703125" style="2" customWidth="1"/>
    <col min="8973" max="9212" width="12.5703125" style="2"/>
    <col min="9213" max="9213" width="6" style="2" customWidth="1"/>
    <col min="9214" max="9214" width="7.140625" style="2" customWidth="1"/>
    <col min="9215" max="9215" width="41.42578125" style="2" customWidth="1"/>
    <col min="9216" max="9216" width="2.5703125" style="2" customWidth="1"/>
    <col min="9217" max="9217" width="42.85546875" style="2" customWidth="1"/>
    <col min="9218" max="9218" width="2.5703125" style="2" customWidth="1"/>
    <col min="9219" max="9219" width="20" style="2" customWidth="1"/>
    <col min="9220" max="9220" width="8" style="2" customWidth="1"/>
    <col min="9221" max="9221" width="25.7109375" style="2" customWidth="1"/>
    <col min="9222" max="9222" width="30" style="2" customWidth="1"/>
    <col min="9223" max="9226" width="0" style="2" hidden="1" customWidth="1"/>
    <col min="9227" max="9227" width="3.5703125" style="2" customWidth="1"/>
    <col min="9228" max="9228" width="43.5703125" style="2" customWidth="1"/>
    <col min="9229" max="9468" width="12.5703125" style="2"/>
    <col min="9469" max="9469" width="6" style="2" customWidth="1"/>
    <col min="9470" max="9470" width="7.140625" style="2" customWidth="1"/>
    <col min="9471" max="9471" width="41.42578125" style="2" customWidth="1"/>
    <col min="9472" max="9472" width="2.5703125" style="2" customWidth="1"/>
    <col min="9473" max="9473" width="42.85546875" style="2" customWidth="1"/>
    <col min="9474" max="9474" width="2.5703125" style="2" customWidth="1"/>
    <col min="9475" max="9475" width="20" style="2" customWidth="1"/>
    <col min="9476" max="9476" width="8" style="2" customWidth="1"/>
    <col min="9477" max="9477" width="25.7109375" style="2" customWidth="1"/>
    <col min="9478" max="9478" width="30" style="2" customWidth="1"/>
    <col min="9479" max="9482" width="0" style="2" hidden="1" customWidth="1"/>
    <col min="9483" max="9483" width="3.5703125" style="2" customWidth="1"/>
    <col min="9484" max="9484" width="43.5703125" style="2" customWidth="1"/>
    <col min="9485" max="9724" width="12.5703125" style="2"/>
    <col min="9725" max="9725" width="6" style="2" customWidth="1"/>
    <col min="9726" max="9726" width="7.140625" style="2" customWidth="1"/>
    <col min="9727" max="9727" width="41.42578125" style="2" customWidth="1"/>
    <col min="9728" max="9728" width="2.5703125" style="2" customWidth="1"/>
    <col min="9729" max="9729" width="42.85546875" style="2" customWidth="1"/>
    <col min="9730" max="9730" width="2.5703125" style="2" customWidth="1"/>
    <col min="9731" max="9731" width="20" style="2" customWidth="1"/>
    <col min="9732" max="9732" width="8" style="2" customWidth="1"/>
    <col min="9733" max="9733" width="25.7109375" style="2" customWidth="1"/>
    <col min="9734" max="9734" width="30" style="2" customWidth="1"/>
    <col min="9735" max="9738" width="0" style="2" hidden="1" customWidth="1"/>
    <col min="9739" max="9739" width="3.5703125" style="2" customWidth="1"/>
    <col min="9740" max="9740" width="43.5703125" style="2" customWidth="1"/>
    <col min="9741" max="9980" width="12.5703125" style="2"/>
    <col min="9981" max="9981" width="6" style="2" customWidth="1"/>
    <col min="9982" max="9982" width="7.140625" style="2" customWidth="1"/>
    <col min="9983" max="9983" width="41.42578125" style="2" customWidth="1"/>
    <col min="9984" max="9984" width="2.5703125" style="2" customWidth="1"/>
    <col min="9985" max="9985" width="42.85546875" style="2" customWidth="1"/>
    <col min="9986" max="9986" width="2.5703125" style="2" customWidth="1"/>
    <col min="9987" max="9987" width="20" style="2" customWidth="1"/>
    <col min="9988" max="9988" width="8" style="2" customWidth="1"/>
    <col min="9989" max="9989" width="25.7109375" style="2" customWidth="1"/>
    <col min="9990" max="9990" width="30" style="2" customWidth="1"/>
    <col min="9991" max="9994" width="0" style="2" hidden="1" customWidth="1"/>
    <col min="9995" max="9995" width="3.5703125" style="2" customWidth="1"/>
    <col min="9996" max="9996" width="43.5703125" style="2" customWidth="1"/>
    <col min="9997" max="10236" width="12.5703125" style="2"/>
    <col min="10237" max="10237" width="6" style="2" customWidth="1"/>
    <col min="10238" max="10238" width="7.140625" style="2" customWidth="1"/>
    <col min="10239" max="10239" width="41.42578125" style="2" customWidth="1"/>
    <col min="10240" max="10240" width="2.5703125" style="2" customWidth="1"/>
    <col min="10241" max="10241" width="42.85546875" style="2" customWidth="1"/>
    <col min="10242" max="10242" width="2.5703125" style="2" customWidth="1"/>
    <col min="10243" max="10243" width="20" style="2" customWidth="1"/>
    <col min="10244" max="10244" width="8" style="2" customWidth="1"/>
    <col min="10245" max="10245" width="25.7109375" style="2" customWidth="1"/>
    <col min="10246" max="10246" width="30" style="2" customWidth="1"/>
    <col min="10247" max="10250" width="0" style="2" hidden="1" customWidth="1"/>
    <col min="10251" max="10251" width="3.5703125" style="2" customWidth="1"/>
    <col min="10252" max="10252" width="43.5703125" style="2" customWidth="1"/>
    <col min="10253" max="10492" width="12.5703125" style="2"/>
    <col min="10493" max="10493" width="6" style="2" customWidth="1"/>
    <col min="10494" max="10494" width="7.140625" style="2" customWidth="1"/>
    <col min="10495" max="10495" width="41.42578125" style="2" customWidth="1"/>
    <col min="10496" max="10496" width="2.5703125" style="2" customWidth="1"/>
    <col min="10497" max="10497" width="42.85546875" style="2" customWidth="1"/>
    <col min="10498" max="10498" width="2.5703125" style="2" customWidth="1"/>
    <col min="10499" max="10499" width="20" style="2" customWidth="1"/>
    <col min="10500" max="10500" width="8" style="2" customWidth="1"/>
    <col min="10501" max="10501" width="25.7109375" style="2" customWidth="1"/>
    <col min="10502" max="10502" width="30" style="2" customWidth="1"/>
    <col min="10503" max="10506" width="0" style="2" hidden="1" customWidth="1"/>
    <col min="10507" max="10507" width="3.5703125" style="2" customWidth="1"/>
    <col min="10508" max="10508" width="43.5703125" style="2" customWidth="1"/>
    <col min="10509" max="10748" width="12.5703125" style="2"/>
    <col min="10749" max="10749" width="6" style="2" customWidth="1"/>
    <col min="10750" max="10750" width="7.140625" style="2" customWidth="1"/>
    <col min="10751" max="10751" width="41.42578125" style="2" customWidth="1"/>
    <col min="10752" max="10752" width="2.5703125" style="2" customWidth="1"/>
    <col min="10753" max="10753" width="42.85546875" style="2" customWidth="1"/>
    <col min="10754" max="10754" width="2.5703125" style="2" customWidth="1"/>
    <col min="10755" max="10755" width="20" style="2" customWidth="1"/>
    <col min="10756" max="10756" width="8" style="2" customWidth="1"/>
    <col min="10757" max="10757" width="25.7109375" style="2" customWidth="1"/>
    <col min="10758" max="10758" width="30" style="2" customWidth="1"/>
    <col min="10759" max="10762" width="0" style="2" hidden="1" customWidth="1"/>
    <col min="10763" max="10763" width="3.5703125" style="2" customWidth="1"/>
    <col min="10764" max="10764" width="43.5703125" style="2" customWidth="1"/>
    <col min="10765" max="11004" width="12.5703125" style="2"/>
    <col min="11005" max="11005" width="6" style="2" customWidth="1"/>
    <col min="11006" max="11006" width="7.140625" style="2" customWidth="1"/>
    <col min="11007" max="11007" width="41.42578125" style="2" customWidth="1"/>
    <col min="11008" max="11008" width="2.5703125" style="2" customWidth="1"/>
    <col min="11009" max="11009" width="42.85546875" style="2" customWidth="1"/>
    <col min="11010" max="11010" width="2.5703125" style="2" customWidth="1"/>
    <col min="11011" max="11011" width="20" style="2" customWidth="1"/>
    <col min="11012" max="11012" width="8" style="2" customWidth="1"/>
    <col min="11013" max="11013" width="25.7109375" style="2" customWidth="1"/>
    <col min="11014" max="11014" width="30" style="2" customWidth="1"/>
    <col min="11015" max="11018" width="0" style="2" hidden="1" customWidth="1"/>
    <col min="11019" max="11019" width="3.5703125" style="2" customWidth="1"/>
    <col min="11020" max="11020" width="43.5703125" style="2" customWidth="1"/>
    <col min="11021" max="11260" width="12.5703125" style="2"/>
    <col min="11261" max="11261" width="6" style="2" customWidth="1"/>
    <col min="11262" max="11262" width="7.140625" style="2" customWidth="1"/>
    <col min="11263" max="11263" width="41.42578125" style="2" customWidth="1"/>
    <col min="11264" max="11264" width="2.5703125" style="2" customWidth="1"/>
    <col min="11265" max="11265" width="42.85546875" style="2" customWidth="1"/>
    <col min="11266" max="11266" width="2.5703125" style="2" customWidth="1"/>
    <col min="11267" max="11267" width="20" style="2" customWidth="1"/>
    <col min="11268" max="11268" width="8" style="2" customWidth="1"/>
    <col min="11269" max="11269" width="25.7109375" style="2" customWidth="1"/>
    <col min="11270" max="11270" width="30" style="2" customWidth="1"/>
    <col min="11271" max="11274" width="0" style="2" hidden="1" customWidth="1"/>
    <col min="11275" max="11275" width="3.5703125" style="2" customWidth="1"/>
    <col min="11276" max="11276" width="43.5703125" style="2" customWidth="1"/>
    <col min="11277" max="11516" width="12.5703125" style="2"/>
    <col min="11517" max="11517" width="6" style="2" customWidth="1"/>
    <col min="11518" max="11518" width="7.140625" style="2" customWidth="1"/>
    <col min="11519" max="11519" width="41.42578125" style="2" customWidth="1"/>
    <col min="11520" max="11520" width="2.5703125" style="2" customWidth="1"/>
    <col min="11521" max="11521" width="42.85546875" style="2" customWidth="1"/>
    <col min="11522" max="11522" width="2.5703125" style="2" customWidth="1"/>
    <col min="11523" max="11523" width="20" style="2" customWidth="1"/>
    <col min="11524" max="11524" width="8" style="2" customWidth="1"/>
    <col min="11525" max="11525" width="25.7109375" style="2" customWidth="1"/>
    <col min="11526" max="11526" width="30" style="2" customWidth="1"/>
    <col min="11527" max="11530" width="0" style="2" hidden="1" customWidth="1"/>
    <col min="11531" max="11531" width="3.5703125" style="2" customWidth="1"/>
    <col min="11532" max="11532" width="43.5703125" style="2" customWidth="1"/>
    <col min="11533" max="11772" width="12.5703125" style="2"/>
    <col min="11773" max="11773" width="6" style="2" customWidth="1"/>
    <col min="11774" max="11774" width="7.140625" style="2" customWidth="1"/>
    <col min="11775" max="11775" width="41.42578125" style="2" customWidth="1"/>
    <col min="11776" max="11776" width="2.5703125" style="2" customWidth="1"/>
    <col min="11777" max="11777" width="42.85546875" style="2" customWidth="1"/>
    <col min="11778" max="11778" width="2.5703125" style="2" customWidth="1"/>
    <col min="11779" max="11779" width="20" style="2" customWidth="1"/>
    <col min="11780" max="11780" width="8" style="2" customWidth="1"/>
    <col min="11781" max="11781" width="25.7109375" style="2" customWidth="1"/>
    <col min="11782" max="11782" width="30" style="2" customWidth="1"/>
    <col min="11783" max="11786" width="0" style="2" hidden="1" customWidth="1"/>
    <col min="11787" max="11787" width="3.5703125" style="2" customWidth="1"/>
    <col min="11788" max="11788" width="43.5703125" style="2" customWidth="1"/>
    <col min="11789" max="12028" width="12.5703125" style="2"/>
    <col min="12029" max="12029" width="6" style="2" customWidth="1"/>
    <col min="12030" max="12030" width="7.140625" style="2" customWidth="1"/>
    <col min="12031" max="12031" width="41.42578125" style="2" customWidth="1"/>
    <col min="12032" max="12032" width="2.5703125" style="2" customWidth="1"/>
    <col min="12033" max="12033" width="42.85546875" style="2" customWidth="1"/>
    <col min="12034" max="12034" width="2.5703125" style="2" customWidth="1"/>
    <col min="12035" max="12035" width="20" style="2" customWidth="1"/>
    <col min="12036" max="12036" width="8" style="2" customWidth="1"/>
    <col min="12037" max="12037" width="25.7109375" style="2" customWidth="1"/>
    <col min="12038" max="12038" width="30" style="2" customWidth="1"/>
    <col min="12039" max="12042" width="0" style="2" hidden="1" customWidth="1"/>
    <col min="12043" max="12043" width="3.5703125" style="2" customWidth="1"/>
    <col min="12044" max="12044" width="43.5703125" style="2" customWidth="1"/>
    <col min="12045" max="12284" width="12.5703125" style="2"/>
    <col min="12285" max="12285" width="6" style="2" customWidth="1"/>
    <col min="12286" max="12286" width="7.140625" style="2" customWidth="1"/>
    <col min="12287" max="12287" width="41.42578125" style="2" customWidth="1"/>
    <col min="12288" max="12288" width="2.5703125" style="2" customWidth="1"/>
    <col min="12289" max="12289" width="42.85546875" style="2" customWidth="1"/>
    <col min="12290" max="12290" width="2.5703125" style="2" customWidth="1"/>
    <col min="12291" max="12291" width="20" style="2" customWidth="1"/>
    <col min="12292" max="12292" width="8" style="2" customWidth="1"/>
    <col min="12293" max="12293" width="25.7109375" style="2" customWidth="1"/>
    <col min="12294" max="12294" width="30" style="2" customWidth="1"/>
    <col min="12295" max="12298" width="0" style="2" hidden="1" customWidth="1"/>
    <col min="12299" max="12299" width="3.5703125" style="2" customWidth="1"/>
    <col min="12300" max="12300" width="43.5703125" style="2" customWidth="1"/>
    <col min="12301" max="12540" width="12.5703125" style="2"/>
    <col min="12541" max="12541" width="6" style="2" customWidth="1"/>
    <col min="12542" max="12542" width="7.140625" style="2" customWidth="1"/>
    <col min="12543" max="12543" width="41.42578125" style="2" customWidth="1"/>
    <col min="12544" max="12544" width="2.5703125" style="2" customWidth="1"/>
    <col min="12545" max="12545" width="42.85546875" style="2" customWidth="1"/>
    <col min="12546" max="12546" width="2.5703125" style="2" customWidth="1"/>
    <col min="12547" max="12547" width="20" style="2" customWidth="1"/>
    <col min="12548" max="12548" width="8" style="2" customWidth="1"/>
    <col min="12549" max="12549" width="25.7109375" style="2" customWidth="1"/>
    <col min="12550" max="12550" width="30" style="2" customWidth="1"/>
    <col min="12551" max="12554" width="0" style="2" hidden="1" customWidth="1"/>
    <col min="12555" max="12555" width="3.5703125" style="2" customWidth="1"/>
    <col min="12556" max="12556" width="43.5703125" style="2" customWidth="1"/>
    <col min="12557" max="12796" width="12.5703125" style="2"/>
    <col min="12797" max="12797" width="6" style="2" customWidth="1"/>
    <col min="12798" max="12798" width="7.140625" style="2" customWidth="1"/>
    <col min="12799" max="12799" width="41.42578125" style="2" customWidth="1"/>
    <col min="12800" max="12800" width="2.5703125" style="2" customWidth="1"/>
    <col min="12801" max="12801" width="42.85546875" style="2" customWidth="1"/>
    <col min="12802" max="12802" width="2.5703125" style="2" customWidth="1"/>
    <col min="12803" max="12803" width="20" style="2" customWidth="1"/>
    <col min="12804" max="12804" width="8" style="2" customWidth="1"/>
    <col min="12805" max="12805" width="25.7109375" style="2" customWidth="1"/>
    <col min="12806" max="12806" width="30" style="2" customWidth="1"/>
    <col min="12807" max="12810" width="0" style="2" hidden="1" customWidth="1"/>
    <col min="12811" max="12811" width="3.5703125" style="2" customWidth="1"/>
    <col min="12812" max="12812" width="43.5703125" style="2" customWidth="1"/>
    <col min="12813" max="13052" width="12.5703125" style="2"/>
    <col min="13053" max="13053" width="6" style="2" customWidth="1"/>
    <col min="13054" max="13054" width="7.140625" style="2" customWidth="1"/>
    <col min="13055" max="13055" width="41.42578125" style="2" customWidth="1"/>
    <col min="13056" max="13056" width="2.5703125" style="2" customWidth="1"/>
    <col min="13057" max="13057" width="42.85546875" style="2" customWidth="1"/>
    <col min="13058" max="13058" width="2.5703125" style="2" customWidth="1"/>
    <col min="13059" max="13059" width="20" style="2" customWidth="1"/>
    <col min="13060" max="13060" width="8" style="2" customWidth="1"/>
    <col min="13061" max="13061" width="25.7109375" style="2" customWidth="1"/>
    <col min="13062" max="13062" width="30" style="2" customWidth="1"/>
    <col min="13063" max="13066" width="0" style="2" hidden="1" customWidth="1"/>
    <col min="13067" max="13067" width="3.5703125" style="2" customWidth="1"/>
    <col min="13068" max="13068" width="43.5703125" style="2" customWidth="1"/>
    <col min="13069" max="13308" width="12.5703125" style="2"/>
    <col min="13309" max="13309" width="6" style="2" customWidth="1"/>
    <col min="13310" max="13310" width="7.140625" style="2" customWidth="1"/>
    <col min="13311" max="13311" width="41.42578125" style="2" customWidth="1"/>
    <col min="13312" max="13312" width="2.5703125" style="2" customWidth="1"/>
    <col min="13313" max="13313" width="42.85546875" style="2" customWidth="1"/>
    <col min="13314" max="13314" width="2.5703125" style="2" customWidth="1"/>
    <col min="13315" max="13315" width="20" style="2" customWidth="1"/>
    <col min="13316" max="13316" width="8" style="2" customWidth="1"/>
    <col min="13317" max="13317" width="25.7109375" style="2" customWidth="1"/>
    <col min="13318" max="13318" width="30" style="2" customWidth="1"/>
    <col min="13319" max="13322" width="0" style="2" hidden="1" customWidth="1"/>
    <col min="13323" max="13323" width="3.5703125" style="2" customWidth="1"/>
    <col min="13324" max="13324" width="43.5703125" style="2" customWidth="1"/>
    <col min="13325" max="13564" width="12.5703125" style="2"/>
    <col min="13565" max="13565" width="6" style="2" customWidth="1"/>
    <col min="13566" max="13566" width="7.140625" style="2" customWidth="1"/>
    <col min="13567" max="13567" width="41.42578125" style="2" customWidth="1"/>
    <col min="13568" max="13568" width="2.5703125" style="2" customWidth="1"/>
    <col min="13569" max="13569" width="42.85546875" style="2" customWidth="1"/>
    <col min="13570" max="13570" width="2.5703125" style="2" customWidth="1"/>
    <col min="13571" max="13571" width="20" style="2" customWidth="1"/>
    <col min="13572" max="13572" width="8" style="2" customWidth="1"/>
    <col min="13573" max="13573" width="25.7109375" style="2" customWidth="1"/>
    <col min="13574" max="13574" width="30" style="2" customWidth="1"/>
    <col min="13575" max="13578" width="0" style="2" hidden="1" customWidth="1"/>
    <col min="13579" max="13579" width="3.5703125" style="2" customWidth="1"/>
    <col min="13580" max="13580" width="43.5703125" style="2" customWidth="1"/>
    <col min="13581" max="13820" width="12.5703125" style="2"/>
    <col min="13821" max="13821" width="6" style="2" customWidth="1"/>
    <col min="13822" max="13822" width="7.140625" style="2" customWidth="1"/>
    <col min="13823" max="13823" width="41.42578125" style="2" customWidth="1"/>
    <col min="13824" max="13824" width="2.5703125" style="2" customWidth="1"/>
    <col min="13825" max="13825" width="42.85546875" style="2" customWidth="1"/>
    <col min="13826" max="13826" width="2.5703125" style="2" customWidth="1"/>
    <col min="13827" max="13827" width="20" style="2" customWidth="1"/>
    <col min="13828" max="13828" width="8" style="2" customWidth="1"/>
    <col min="13829" max="13829" width="25.7109375" style="2" customWidth="1"/>
    <col min="13830" max="13830" width="30" style="2" customWidth="1"/>
    <col min="13831" max="13834" width="0" style="2" hidden="1" customWidth="1"/>
    <col min="13835" max="13835" width="3.5703125" style="2" customWidth="1"/>
    <col min="13836" max="13836" width="43.5703125" style="2" customWidth="1"/>
    <col min="13837" max="14076" width="12.5703125" style="2"/>
    <col min="14077" max="14077" width="6" style="2" customWidth="1"/>
    <col min="14078" max="14078" width="7.140625" style="2" customWidth="1"/>
    <col min="14079" max="14079" width="41.42578125" style="2" customWidth="1"/>
    <col min="14080" max="14080" width="2.5703125" style="2" customWidth="1"/>
    <col min="14081" max="14081" width="42.85546875" style="2" customWidth="1"/>
    <col min="14082" max="14082" width="2.5703125" style="2" customWidth="1"/>
    <col min="14083" max="14083" width="20" style="2" customWidth="1"/>
    <col min="14084" max="14084" width="8" style="2" customWidth="1"/>
    <col min="14085" max="14085" width="25.7109375" style="2" customWidth="1"/>
    <col min="14086" max="14086" width="30" style="2" customWidth="1"/>
    <col min="14087" max="14090" width="0" style="2" hidden="1" customWidth="1"/>
    <col min="14091" max="14091" width="3.5703125" style="2" customWidth="1"/>
    <col min="14092" max="14092" width="43.5703125" style="2" customWidth="1"/>
    <col min="14093" max="14332" width="12.5703125" style="2"/>
    <col min="14333" max="14333" width="6" style="2" customWidth="1"/>
    <col min="14334" max="14334" width="7.140625" style="2" customWidth="1"/>
    <col min="14335" max="14335" width="41.42578125" style="2" customWidth="1"/>
    <col min="14336" max="14336" width="2.5703125" style="2" customWidth="1"/>
    <col min="14337" max="14337" width="42.85546875" style="2" customWidth="1"/>
    <col min="14338" max="14338" width="2.5703125" style="2" customWidth="1"/>
    <col min="14339" max="14339" width="20" style="2" customWidth="1"/>
    <col min="14340" max="14340" width="8" style="2" customWidth="1"/>
    <col min="14341" max="14341" width="25.7109375" style="2" customWidth="1"/>
    <col min="14342" max="14342" width="30" style="2" customWidth="1"/>
    <col min="14343" max="14346" width="0" style="2" hidden="1" customWidth="1"/>
    <col min="14347" max="14347" width="3.5703125" style="2" customWidth="1"/>
    <col min="14348" max="14348" width="43.5703125" style="2" customWidth="1"/>
    <col min="14349" max="14588" width="12.5703125" style="2"/>
    <col min="14589" max="14589" width="6" style="2" customWidth="1"/>
    <col min="14590" max="14590" width="7.140625" style="2" customWidth="1"/>
    <col min="14591" max="14591" width="41.42578125" style="2" customWidth="1"/>
    <col min="14592" max="14592" width="2.5703125" style="2" customWidth="1"/>
    <col min="14593" max="14593" width="42.85546875" style="2" customWidth="1"/>
    <col min="14594" max="14594" width="2.5703125" style="2" customWidth="1"/>
    <col min="14595" max="14595" width="20" style="2" customWidth="1"/>
    <col min="14596" max="14596" width="8" style="2" customWidth="1"/>
    <col min="14597" max="14597" width="25.7109375" style="2" customWidth="1"/>
    <col min="14598" max="14598" width="30" style="2" customWidth="1"/>
    <col min="14599" max="14602" width="0" style="2" hidden="1" customWidth="1"/>
    <col min="14603" max="14603" width="3.5703125" style="2" customWidth="1"/>
    <col min="14604" max="14604" width="43.5703125" style="2" customWidth="1"/>
    <col min="14605" max="14844" width="12.5703125" style="2"/>
    <col min="14845" max="14845" width="6" style="2" customWidth="1"/>
    <col min="14846" max="14846" width="7.140625" style="2" customWidth="1"/>
    <col min="14847" max="14847" width="41.42578125" style="2" customWidth="1"/>
    <col min="14848" max="14848" width="2.5703125" style="2" customWidth="1"/>
    <col min="14849" max="14849" width="42.85546875" style="2" customWidth="1"/>
    <col min="14850" max="14850" width="2.5703125" style="2" customWidth="1"/>
    <col min="14851" max="14851" width="20" style="2" customWidth="1"/>
    <col min="14852" max="14852" width="8" style="2" customWidth="1"/>
    <col min="14853" max="14853" width="25.7109375" style="2" customWidth="1"/>
    <col min="14854" max="14854" width="30" style="2" customWidth="1"/>
    <col min="14855" max="14858" width="0" style="2" hidden="1" customWidth="1"/>
    <col min="14859" max="14859" width="3.5703125" style="2" customWidth="1"/>
    <col min="14860" max="14860" width="43.5703125" style="2" customWidth="1"/>
    <col min="14861" max="15100" width="12.5703125" style="2"/>
    <col min="15101" max="15101" width="6" style="2" customWidth="1"/>
    <col min="15102" max="15102" width="7.140625" style="2" customWidth="1"/>
    <col min="15103" max="15103" width="41.42578125" style="2" customWidth="1"/>
    <col min="15104" max="15104" width="2.5703125" style="2" customWidth="1"/>
    <col min="15105" max="15105" width="42.85546875" style="2" customWidth="1"/>
    <col min="15106" max="15106" width="2.5703125" style="2" customWidth="1"/>
    <col min="15107" max="15107" width="20" style="2" customWidth="1"/>
    <col min="15108" max="15108" width="8" style="2" customWidth="1"/>
    <col min="15109" max="15109" width="25.7109375" style="2" customWidth="1"/>
    <col min="15110" max="15110" width="30" style="2" customWidth="1"/>
    <col min="15111" max="15114" width="0" style="2" hidden="1" customWidth="1"/>
    <col min="15115" max="15115" width="3.5703125" style="2" customWidth="1"/>
    <col min="15116" max="15116" width="43.5703125" style="2" customWidth="1"/>
    <col min="15117" max="15356" width="12.5703125" style="2"/>
    <col min="15357" max="15357" width="6" style="2" customWidth="1"/>
    <col min="15358" max="15358" width="7.140625" style="2" customWidth="1"/>
    <col min="15359" max="15359" width="41.42578125" style="2" customWidth="1"/>
    <col min="15360" max="15360" width="2.5703125" style="2" customWidth="1"/>
    <col min="15361" max="15361" width="42.85546875" style="2" customWidth="1"/>
    <col min="15362" max="15362" width="2.5703125" style="2" customWidth="1"/>
    <col min="15363" max="15363" width="20" style="2" customWidth="1"/>
    <col min="15364" max="15364" width="8" style="2" customWidth="1"/>
    <col min="15365" max="15365" width="25.7109375" style="2" customWidth="1"/>
    <col min="15366" max="15366" width="30" style="2" customWidth="1"/>
    <col min="15367" max="15370" width="0" style="2" hidden="1" customWidth="1"/>
    <col min="15371" max="15371" width="3.5703125" style="2" customWidth="1"/>
    <col min="15372" max="15372" width="43.5703125" style="2" customWidth="1"/>
    <col min="15373" max="15612" width="12.5703125" style="2"/>
    <col min="15613" max="15613" width="6" style="2" customWidth="1"/>
    <col min="15614" max="15614" width="7.140625" style="2" customWidth="1"/>
    <col min="15615" max="15615" width="41.42578125" style="2" customWidth="1"/>
    <col min="15616" max="15616" width="2.5703125" style="2" customWidth="1"/>
    <col min="15617" max="15617" width="42.85546875" style="2" customWidth="1"/>
    <col min="15618" max="15618" width="2.5703125" style="2" customWidth="1"/>
    <col min="15619" max="15619" width="20" style="2" customWidth="1"/>
    <col min="15620" max="15620" width="8" style="2" customWidth="1"/>
    <col min="15621" max="15621" width="25.7109375" style="2" customWidth="1"/>
    <col min="15622" max="15622" width="30" style="2" customWidth="1"/>
    <col min="15623" max="15626" width="0" style="2" hidden="1" customWidth="1"/>
    <col min="15627" max="15627" width="3.5703125" style="2" customWidth="1"/>
    <col min="15628" max="15628" width="43.5703125" style="2" customWidth="1"/>
    <col min="15629" max="15868" width="12.5703125" style="2"/>
    <col min="15869" max="15869" width="6" style="2" customWidth="1"/>
    <col min="15870" max="15870" width="7.140625" style="2" customWidth="1"/>
    <col min="15871" max="15871" width="41.42578125" style="2" customWidth="1"/>
    <col min="15872" max="15872" width="2.5703125" style="2" customWidth="1"/>
    <col min="15873" max="15873" width="42.85546875" style="2" customWidth="1"/>
    <col min="15874" max="15874" width="2.5703125" style="2" customWidth="1"/>
    <col min="15875" max="15875" width="20" style="2" customWidth="1"/>
    <col min="15876" max="15876" width="8" style="2" customWidth="1"/>
    <col min="15877" max="15877" width="25.7109375" style="2" customWidth="1"/>
    <col min="15878" max="15878" width="30" style="2" customWidth="1"/>
    <col min="15879" max="15882" width="0" style="2" hidden="1" customWidth="1"/>
    <col min="15883" max="15883" width="3.5703125" style="2" customWidth="1"/>
    <col min="15884" max="15884" width="43.5703125" style="2" customWidth="1"/>
    <col min="15885" max="16124" width="12.5703125" style="2"/>
    <col min="16125" max="16125" width="6" style="2" customWidth="1"/>
    <col min="16126" max="16126" width="7.140625" style="2" customWidth="1"/>
    <col min="16127" max="16127" width="41.42578125" style="2" customWidth="1"/>
    <col min="16128" max="16128" width="2.5703125" style="2" customWidth="1"/>
    <col min="16129" max="16129" width="42.85546875" style="2" customWidth="1"/>
    <col min="16130" max="16130" width="2.5703125" style="2" customWidth="1"/>
    <col min="16131" max="16131" width="20" style="2" customWidth="1"/>
    <col min="16132" max="16132" width="8" style="2" customWidth="1"/>
    <col min="16133" max="16133" width="25.7109375" style="2" customWidth="1"/>
    <col min="16134" max="16134" width="30" style="2" customWidth="1"/>
    <col min="16135" max="16138" width="0" style="2" hidden="1" customWidth="1"/>
    <col min="16139" max="16139" width="3.5703125" style="2" customWidth="1"/>
    <col min="16140" max="16140" width="43.5703125" style="2" customWidth="1"/>
    <col min="16141" max="16384" width="12.5703125" style="2"/>
  </cols>
  <sheetData>
    <row r="1" spans="1:12" x14ac:dyDescent="0.15">
      <c r="B1" s="117"/>
      <c r="C1" s="4"/>
      <c r="D1" s="5"/>
      <c r="E1" s="4"/>
      <c r="G1" s="118"/>
      <c r="H1" s="3"/>
      <c r="J1" s="4"/>
      <c r="K1" s="9"/>
      <c r="L1" s="4"/>
    </row>
    <row r="2" spans="1:12" ht="22.5" customHeight="1" x14ac:dyDescent="0.15">
      <c r="B2" s="347" t="s">
        <v>0</v>
      </c>
      <c r="C2" s="347" t="s">
        <v>1</v>
      </c>
      <c r="D2" s="11"/>
      <c r="E2" s="350" t="s">
        <v>2</v>
      </c>
      <c r="F2" s="12"/>
      <c r="G2" s="392" t="s">
        <v>3</v>
      </c>
      <c r="H2" s="347" t="s">
        <v>4</v>
      </c>
      <c r="I2" s="349" t="s">
        <v>15</v>
      </c>
      <c r="J2" s="351"/>
      <c r="K2" s="349" t="s">
        <v>7</v>
      </c>
      <c r="L2" s="351"/>
    </row>
    <row r="3" spans="1:12" ht="22.5" customHeight="1" x14ac:dyDescent="0.15">
      <c r="B3" s="348"/>
      <c r="C3" s="348"/>
      <c r="D3" s="13"/>
      <c r="E3" s="353"/>
      <c r="F3" s="14"/>
      <c r="G3" s="393"/>
      <c r="H3" s="348"/>
      <c r="I3" s="352"/>
      <c r="J3" s="354"/>
      <c r="K3" s="352"/>
      <c r="L3" s="354"/>
    </row>
    <row r="4" spans="1:12" ht="19.5" customHeight="1" x14ac:dyDescent="0.15">
      <c r="A4" s="2">
        <f t="shared" ref="A4:A39" si="0">ROUNDDOWN(((ROW(A4)-4)/36)+1,0)</f>
        <v>1</v>
      </c>
      <c r="B4" s="15"/>
      <c r="C4" s="138"/>
      <c r="D4" s="46"/>
      <c r="E4" s="17"/>
      <c r="F4" s="48"/>
      <c r="G4" s="119"/>
      <c r="H4" s="54"/>
      <c r="I4" s="394"/>
      <c r="J4" s="395"/>
      <c r="K4" s="116"/>
      <c r="L4" s="48"/>
    </row>
    <row r="5" spans="1:12" ht="19.5" customHeight="1" x14ac:dyDescent="0.15">
      <c r="A5" s="2">
        <f t="shared" si="0"/>
        <v>1</v>
      </c>
      <c r="B5" s="82" t="s">
        <v>44</v>
      </c>
      <c r="C5" s="139" t="s">
        <v>71</v>
      </c>
      <c r="D5" s="50"/>
      <c r="E5" s="28"/>
      <c r="F5" s="52"/>
      <c r="G5" s="120"/>
      <c r="H5" s="56"/>
      <c r="I5" s="396"/>
      <c r="J5" s="397"/>
      <c r="K5" s="13"/>
      <c r="L5" s="52"/>
    </row>
    <row r="6" spans="1:12" ht="19.5" customHeight="1" x14ac:dyDescent="0.15">
      <c r="A6" s="2">
        <f t="shared" si="0"/>
        <v>1</v>
      </c>
      <c r="B6" s="38"/>
      <c r="C6" s="140"/>
      <c r="D6" s="16"/>
      <c r="E6" s="17"/>
      <c r="F6" s="18"/>
      <c r="G6" s="119"/>
      <c r="H6" s="108"/>
      <c r="I6" s="394"/>
      <c r="J6" s="395"/>
      <c r="K6" s="116"/>
      <c r="L6" s="41"/>
    </row>
    <row r="7" spans="1:12" ht="19.5" customHeight="1" x14ac:dyDescent="0.15">
      <c r="A7" s="2">
        <f t="shared" si="0"/>
        <v>1</v>
      </c>
      <c r="B7" s="25"/>
      <c r="C7" s="139"/>
      <c r="D7" s="27"/>
      <c r="E7" s="28"/>
      <c r="F7" s="29"/>
      <c r="G7" s="120"/>
      <c r="H7" s="121"/>
      <c r="I7" s="396"/>
      <c r="J7" s="397"/>
      <c r="K7" s="25"/>
      <c r="L7" s="36"/>
    </row>
    <row r="8" spans="1:12" ht="19.5" customHeight="1" x14ac:dyDescent="0.15">
      <c r="A8" s="2">
        <f t="shared" si="0"/>
        <v>1</v>
      </c>
      <c r="B8" s="38"/>
      <c r="C8" s="140"/>
      <c r="D8" s="16"/>
      <c r="E8" s="17"/>
      <c r="F8" s="18"/>
      <c r="G8" s="119"/>
      <c r="H8" s="108"/>
      <c r="I8" s="394"/>
      <c r="J8" s="395"/>
      <c r="K8" s="116"/>
      <c r="L8" s="18"/>
    </row>
    <row r="9" spans="1:12" ht="19.5" customHeight="1" x14ac:dyDescent="0.15">
      <c r="A9" s="2">
        <f t="shared" si="0"/>
        <v>1</v>
      </c>
      <c r="B9" s="25" t="s">
        <v>56</v>
      </c>
      <c r="C9" s="139" t="s">
        <v>42</v>
      </c>
      <c r="D9" s="27"/>
      <c r="E9" s="28"/>
      <c r="F9" s="29"/>
      <c r="G9" s="120">
        <v>1</v>
      </c>
      <c r="H9" s="121" t="s">
        <v>40</v>
      </c>
      <c r="I9" s="388">
        <f>'細目別内訳（建築）'!K37</f>
        <v>0</v>
      </c>
      <c r="J9" s="389"/>
      <c r="K9" s="122"/>
      <c r="L9" s="36"/>
    </row>
    <row r="10" spans="1:12" ht="19.5" customHeight="1" x14ac:dyDescent="0.15">
      <c r="A10" s="2">
        <f t="shared" si="0"/>
        <v>1</v>
      </c>
      <c r="B10" s="38"/>
      <c r="C10" s="140"/>
      <c r="D10" s="16"/>
      <c r="E10" s="17"/>
      <c r="F10" s="18"/>
      <c r="G10" s="119"/>
      <c r="H10" s="108"/>
      <c r="I10" s="394"/>
      <c r="J10" s="395"/>
      <c r="K10" s="116"/>
      <c r="L10" s="41"/>
    </row>
    <row r="11" spans="1:12" ht="19.5" customHeight="1" x14ac:dyDescent="0.15">
      <c r="A11" s="2">
        <f t="shared" si="0"/>
        <v>1</v>
      </c>
      <c r="B11" s="25" t="s">
        <v>57</v>
      </c>
      <c r="C11" s="139" t="s">
        <v>77</v>
      </c>
      <c r="D11" s="27"/>
      <c r="E11" s="28"/>
      <c r="F11" s="29"/>
      <c r="G11" s="120">
        <v>1</v>
      </c>
      <c r="H11" s="121" t="s">
        <v>40</v>
      </c>
      <c r="I11" s="388">
        <f>中科目別内訳!I37</f>
        <v>0</v>
      </c>
      <c r="J11" s="389"/>
      <c r="K11" s="122"/>
      <c r="L11" s="36"/>
    </row>
    <row r="12" spans="1:12" ht="19.5" customHeight="1" x14ac:dyDescent="0.15">
      <c r="A12" s="2">
        <f t="shared" si="0"/>
        <v>1</v>
      </c>
      <c r="B12" s="38"/>
      <c r="C12" s="138"/>
      <c r="D12" s="16"/>
      <c r="E12" s="17"/>
      <c r="F12" s="18"/>
      <c r="G12" s="119"/>
      <c r="H12" s="108"/>
      <c r="I12" s="394"/>
      <c r="J12" s="395"/>
      <c r="K12" s="116"/>
      <c r="L12" s="18"/>
    </row>
    <row r="13" spans="1:12" ht="19.5" customHeight="1" x14ac:dyDescent="0.15">
      <c r="A13" s="2">
        <f t="shared" si="0"/>
        <v>1</v>
      </c>
      <c r="B13" s="25" t="s">
        <v>58</v>
      </c>
      <c r="C13" s="139" t="s">
        <v>78</v>
      </c>
      <c r="D13" s="27"/>
      <c r="E13" s="28"/>
      <c r="F13" s="29"/>
      <c r="G13" s="120">
        <v>1</v>
      </c>
      <c r="H13" s="121" t="s">
        <v>40</v>
      </c>
      <c r="I13" s="388">
        <f>'細目別内訳（外構）'!K37</f>
        <v>0</v>
      </c>
      <c r="J13" s="389"/>
      <c r="K13" s="122"/>
      <c r="L13" s="36"/>
    </row>
    <row r="14" spans="1:12" ht="19.5" customHeight="1" x14ac:dyDescent="0.15">
      <c r="B14" s="42"/>
      <c r="C14" s="153"/>
      <c r="D14" s="96"/>
      <c r="E14" s="97"/>
      <c r="F14" s="98"/>
      <c r="G14" s="124"/>
      <c r="H14" s="125"/>
      <c r="I14" s="197"/>
      <c r="J14" s="198"/>
      <c r="K14" s="181"/>
      <c r="L14" s="44"/>
    </row>
    <row r="15" spans="1:12" ht="19.5" customHeight="1" x14ac:dyDescent="0.15">
      <c r="B15" s="42"/>
      <c r="C15" s="153"/>
      <c r="D15" s="96"/>
      <c r="E15" s="97"/>
      <c r="F15" s="98"/>
      <c r="G15" s="124"/>
      <c r="H15" s="125"/>
      <c r="I15" s="197"/>
      <c r="J15" s="198"/>
      <c r="K15" s="181"/>
      <c r="L15" s="44"/>
    </row>
    <row r="16" spans="1:12" ht="19.5" customHeight="1" x14ac:dyDescent="0.15">
      <c r="A16" s="2">
        <f>ROUNDDOWN(((ROW(A16)-4)/36)+1,0)</f>
        <v>1</v>
      </c>
      <c r="B16" s="38"/>
      <c r="C16" s="140"/>
      <c r="D16" s="16"/>
      <c r="E16" s="17"/>
      <c r="F16" s="18"/>
      <c r="G16" s="119"/>
      <c r="H16" s="108"/>
      <c r="I16" s="394"/>
      <c r="J16" s="395"/>
      <c r="K16" s="116"/>
      <c r="L16" s="18"/>
    </row>
    <row r="17" spans="1:12" ht="19.5" customHeight="1" x14ac:dyDescent="0.15">
      <c r="A17" s="2">
        <f>ROUNDDOWN(((ROW(A17)-4)/36)+1,0)</f>
        <v>1</v>
      </c>
      <c r="B17" s="25"/>
      <c r="C17" s="92"/>
      <c r="D17" s="27"/>
      <c r="E17" s="28"/>
      <c r="F17" s="29"/>
      <c r="G17" s="120"/>
      <c r="H17" s="121"/>
      <c r="I17" s="388"/>
      <c r="J17" s="389"/>
      <c r="K17" s="122"/>
      <c r="L17" s="59"/>
    </row>
    <row r="18" spans="1:12" ht="19.5" customHeight="1" x14ac:dyDescent="0.15">
      <c r="A18" s="2">
        <f t="shared" si="0"/>
        <v>1</v>
      </c>
      <c r="B18" s="38"/>
      <c r="C18" s="140"/>
      <c r="D18" s="16"/>
      <c r="E18" s="17"/>
      <c r="F18" s="18"/>
      <c r="G18" s="119"/>
      <c r="H18" s="108"/>
      <c r="I18" s="394"/>
      <c r="J18" s="395"/>
      <c r="K18" s="116"/>
      <c r="L18" s="18"/>
    </row>
    <row r="19" spans="1:12" ht="19.5" customHeight="1" x14ac:dyDescent="0.15">
      <c r="A19" s="2">
        <f t="shared" si="0"/>
        <v>1</v>
      </c>
      <c r="B19" s="25"/>
      <c r="C19" s="139"/>
      <c r="D19" s="27"/>
      <c r="E19" s="28"/>
      <c r="F19" s="29"/>
      <c r="G19" s="120"/>
      <c r="H19" s="121"/>
      <c r="I19" s="388"/>
      <c r="J19" s="389"/>
      <c r="K19" s="122"/>
      <c r="L19" s="36"/>
    </row>
    <row r="20" spans="1:12" ht="19.5" customHeight="1" x14ac:dyDescent="0.15">
      <c r="A20" s="2">
        <f t="shared" si="0"/>
        <v>1</v>
      </c>
      <c r="B20" s="15"/>
      <c r="C20" s="39"/>
      <c r="D20" s="16"/>
      <c r="E20" s="17"/>
      <c r="F20" s="18"/>
      <c r="G20" s="119"/>
      <c r="H20" s="108"/>
      <c r="I20" s="394"/>
      <c r="J20" s="395"/>
      <c r="K20" s="116"/>
      <c r="L20" s="44"/>
    </row>
    <row r="21" spans="1:12" ht="19.5" customHeight="1" x14ac:dyDescent="0.15">
      <c r="A21" s="2">
        <f t="shared" si="0"/>
        <v>1</v>
      </c>
      <c r="B21" s="25"/>
      <c r="C21" s="139"/>
      <c r="D21" s="27"/>
      <c r="E21" s="28"/>
      <c r="F21" s="29"/>
      <c r="G21" s="120"/>
      <c r="H21" s="121"/>
      <c r="I21" s="388"/>
      <c r="J21" s="389"/>
      <c r="K21" s="25"/>
      <c r="L21" s="36"/>
    </row>
    <row r="22" spans="1:12" ht="19.5" customHeight="1" x14ac:dyDescent="0.15">
      <c r="A22" s="2">
        <f>ROUNDDOWN(((ROW(A22)-4)/36)+1,0)</f>
        <v>1</v>
      </c>
      <c r="B22" s="15"/>
      <c r="C22" s="39"/>
      <c r="D22" s="16"/>
      <c r="E22" s="17"/>
      <c r="F22" s="18"/>
      <c r="G22" s="119"/>
      <c r="H22" s="108"/>
      <c r="I22" s="394"/>
      <c r="J22" s="395"/>
      <c r="K22" s="116"/>
      <c r="L22" s="18"/>
    </row>
    <row r="23" spans="1:12" ht="19.5" customHeight="1" x14ac:dyDescent="0.15">
      <c r="A23" s="2">
        <f>ROUNDDOWN(((ROW(A23)-4)/36)+1,0)</f>
        <v>1</v>
      </c>
      <c r="B23" s="25"/>
      <c r="C23" s="139"/>
      <c r="D23" s="27"/>
      <c r="E23" s="28"/>
      <c r="F23" s="29"/>
      <c r="G23" s="120"/>
      <c r="H23" s="121"/>
      <c r="I23" s="388"/>
      <c r="J23" s="389"/>
      <c r="K23" s="122"/>
      <c r="L23" s="36"/>
    </row>
    <row r="24" spans="1:12" ht="19.5" customHeight="1" x14ac:dyDescent="0.15">
      <c r="A24" s="2">
        <f>ROUNDDOWN(((ROW(A24)-4)/36)+1,0)</f>
        <v>1</v>
      </c>
      <c r="B24" s="15"/>
      <c r="C24" s="39"/>
      <c r="D24" s="16"/>
      <c r="E24" s="17"/>
      <c r="F24" s="18"/>
      <c r="G24" s="119"/>
      <c r="H24" s="108"/>
      <c r="I24" s="394"/>
      <c r="J24" s="395"/>
      <c r="K24" s="116"/>
      <c r="L24" s="41"/>
    </row>
    <row r="25" spans="1:12" ht="19.5" customHeight="1" x14ac:dyDescent="0.15">
      <c r="A25" s="2">
        <f>ROUNDDOWN(((ROW(A25)-4)/36)+1,0)</f>
        <v>1</v>
      </c>
      <c r="B25" s="25"/>
      <c r="C25" s="26"/>
      <c r="D25" s="27"/>
      <c r="E25" s="28"/>
      <c r="F25" s="29"/>
      <c r="G25" s="120"/>
      <c r="H25" s="121"/>
      <c r="I25" s="388"/>
      <c r="J25" s="389"/>
      <c r="K25" s="25"/>
      <c r="L25" s="36"/>
    </row>
    <row r="26" spans="1:12" ht="19.5" customHeight="1" x14ac:dyDescent="0.15">
      <c r="A26" s="2">
        <f t="shared" si="0"/>
        <v>1</v>
      </c>
      <c r="B26" s="38"/>
      <c r="C26" s="39"/>
      <c r="D26" s="16"/>
      <c r="E26" s="17"/>
      <c r="F26" s="18"/>
      <c r="G26" s="119"/>
      <c r="H26" s="108"/>
      <c r="I26" s="394"/>
      <c r="J26" s="395"/>
      <c r="K26" s="116"/>
      <c r="L26" s="41"/>
    </row>
    <row r="27" spans="1:12" ht="19.5" customHeight="1" x14ac:dyDescent="0.15">
      <c r="A27" s="2">
        <f t="shared" si="0"/>
        <v>1</v>
      </c>
      <c r="B27" s="25"/>
      <c r="C27" s="26"/>
      <c r="D27" s="27"/>
      <c r="E27" s="28"/>
      <c r="F27" s="29"/>
      <c r="G27" s="120"/>
      <c r="H27" s="121"/>
      <c r="I27" s="388"/>
      <c r="J27" s="389"/>
      <c r="K27" s="25"/>
      <c r="L27" s="36"/>
    </row>
    <row r="28" spans="1:12" ht="19.5" customHeight="1" x14ac:dyDescent="0.15">
      <c r="A28" s="2">
        <f t="shared" si="0"/>
        <v>1</v>
      </c>
      <c r="B28" s="38"/>
      <c r="C28" s="39"/>
      <c r="D28" s="16"/>
      <c r="E28" s="17"/>
      <c r="F28" s="18"/>
      <c r="G28" s="119"/>
      <c r="H28" s="108"/>
      <c r="I28" s="394"/>
      <c r="J28" s="395"/>
      <c r="K28" s="116"/>
      <c r="L28" s="41"/>
    </row>
    <row r="29" spans="1:12" ht="19.5" customHeight="1" x14ac:dyDescent="0.15">
      <c r="A29" s="2">
        <f t="shared" si="0"/>
        <v>1</v>
      </c>
      <c r="B29" s="25"/>
      <c r="C29" s="26"/>
      <c r="D29" s="27"/>
      <c r="E29" s="28"/>
      <c r="F29" s="29"/>
      <c r="G29" s="120"/>
      <c r="H29" s="121"/>
      <c r="I29" s="388"/>
      <c r="J29" s="389"/>
      <c r="K29" s="25"/>
      <c r="L29" s="36"/>
    </row>
    <row r="30" spans="1:12" ht="19.5" customHeight="1" x14ac:dyDescent="0.15">
      <c r="A30" s="2">
        <f t="shared" si="0"/>
        <v>1</v>
      </c>
      <c r="B30" s="38"/>
      <c r="C30" s="39"/>
      <c r="D30" s="16"/>
      <c r="E30" s="17"/>
      <c r="F30" s="18"/>
      <c r="G30" s="119"/>
      <c r="H30" s="108"/>
      <c r="I30" s="394"/>
      <c r="J30" s="395"/>
      <c r="K30" s="116"/>
      <c r="L30" s="41"/>
    </row>
    <row r="31" spans="1:12" ht="19.5" customHeight="1" x14ac:dyDescent="0.15">
      <c r="A31" s="2">
        <f t="shared" si="0"/>
        <v>1</v>
      </c>
      <c r="B31" s="25"/>
      <c r="C31" s="26"/>
      <c r="D31" s="27"/>
      <c r="E31" s="28"/>
      <c r="F31" s="29"/>
      <c r="G31" s="120"/>
      <c r="H31" s="121"/>
      <c r="I31" s="388"/>
      <c r="J31" s="389"/>
      <c r="K31" s="25"/>
      <c r="L31" s="36"/>
    </row>
    <row r="32" spans="1:12" ht="19.5" customHeight="1" x14ac:dyDescent="0.15">
      <c r="A32" s="2">
        <f t="shared" si="0"/>
        <v>1</v>
      </c>
      <c r="B32" s="42"/>
      <c r="C32" s="123"/>
      <c r="D32" s="96"/>
      <c r="E32" s="97"/>
      <c r="F32" s="98"/>
      <c r="G32" s="124"/>
      <c r="H32" s="125"/>
      <c r="I32" s="197"/>
      <c r="J32" s="198"/>
      <c r="K32" s="42"/>
      <c r="L32" s="44"/>
    </row>
    <row r="33" spans="1:12" ht="19.5" customHeight="1" x14ac:dyDescent="0.15">
      <c r="A33" s="2">
        <f t="shared" si="0"/>
        <v>1</v>
      </c>
      <c r="B33" s="42"/>
      <c r="C33" s="123"/>
      <c r="D33" s="96"/>
      <c r="E33" s="97"/>
      <c r="F33" s="98"/>
      <c r="G33" s="124"/>
      <c r="H33" s="125"/>
      <c r="I33" s="197"/>
      <c r="J33" s="198"/>
      <c r="K33" s="42"/>
      <c r="L33" s="44"/>
    </row>
    <row r="34" spans="1:12" ht="19.5" customHeight="1" x14ac:dyDescent="0.15">
      <c r="A34" s="2">
        <f t="shared" si="0"/>
        <v>1</v>
      </c>
      <c r="B34" s="15"/>
      <c r="C34" s="39"/>
      <c r="D34" s="16"/>
      <c r="E34" s="17"/>
      <c r="F34" s="18"/>
      <c r="G34" s="119"/>
      <c r="H34" s="108"/>
      <c r="I34" s="394"/>
      <c r="J34" s="395"/>
      <c r="K34" s="116"/>
      <c r="L34" s="18"/>
    </row>
    <row r="35" spans="1:12" ht="19.5" customHeight="1" x14ac:dyDescent="0.15">
      <c r="A35" s="2">
        <f t="shared" si="0"/>
        <v>1</v>
      </c>
      <c r="B35" s="25"/>
      <c r="C35" s="92" t="s">
        <v>73</v>
      </c>
      <c r="D35" s="27"/>
      <c r="E35" s="28"/>
      <c r="F35" s="29"/>
      <c r="G35" s="120"/>
      <c r="H35" s="121"/>
      <c r="I35" s="388">
        <f>SUM(I9:I34)</f>
        <v>0</v>
      </c>
      <c r="J35" s="389"/>
      <c r="K35" s="122"/>
      <c r="L35" s="36"/>
    </row>
    <row r="36" spans="1:12" ht="19.5" customHeight="1" x14ac:dyDescent="0.15">
      <c r="A36" s="2">
        <f t="shared" si="0"/>
        <v>1</v>
      </c>
      <c r="B36" s="38"/>
      <c r="C36" s="39"/>
      <c r="D36" s="16"/>
      <c r="E36" s="17"/>
      <c r="F36" s="18"/>
      <c r="G36" s="119"/>
      <c r="H36" s="108"/>
      <c r="I36" s="394"/>
      <c r="J36" s="395"/>
      <c r="K36" s="116"/>
      <c r="L36" s="41"/>
    </row>
    <row r="37" spans="1:12" ht="19.5" customHeight="1" x14ac:dyDescent="0.15">
      <c r="A37" s="2">
        <f t="shared" si="0"/>
        <v>1</v>
      </c>
      <c r="B37" s="25"/>
      <c r="C37" s="26"/>
      <c r="D37" s="27"/>
      <c r="E37" s="28"/>
      <c r="F37" s="29"/>
      <c r="G37" s="120"/>
      <c r="H37" s="121"/>
      <c r="I37" s="388"/>
      <c r="J37" s="389"/>
      <c r="K37" s="122"/>
      <c r="L37" s="36"/>
    </row>
    <row r="38" spans="1:12" x14ac:dyDescent="0.15">
      <c r="A38" s="2">
        <f t="shared" si="0"/>
        <v>1</v>
      </c>
    </row>
    <row r="39" spans="1:12" x14ac:dyDescent="0.15">
      <c r="A39" s="2">
        <f t="shared" si="0"/>
        <v>1</v>
      </c>
    </row>
  </sheetData>
  <mergeCells count="37">
    <mergeCell ref="I37:J37"/>
    <mergeCell ref="I28:J28"/>
    <mergeCell ref="I29:J29"/>
    <mergeCell ref="I30:J30"/>
    <mergeCell ref="I31:J31"/>
    <mergeCell ref="I34:J34"/>
    <mergeCell ref="I25:J25"/>
    <mergeCell ref="I26:J26"/>
    <mergeCell ref="I27:J27"/>
    <mergeCell ref="I35:J35"/>
    <mergeCell ref="I36:J36"/>
    <mergeCell ref="I20:J20"/>
    <mergeCell ref="I21:J21"/>
    <mergeCell ref="I22:J22"/>
    <mergeCell ref="I23:J23"/>
    <mergeCell ref="I24:J24"/>
    <mergeCell ref="I19:J19"/>
    <mergeCell ref="I8:J8"/>
    <mergeCell ref="I9:J9"/>
    <mergeCell ref="I10:J10"/>
    <mergeCell ref="I11:J11"/>
    <mergeCell ref="I12:J12"/>
    <mergeCell ref="I13:J13"/>
    <mergeCell ref="I16:J16"/>
    <mergeCell ref="I17:J17"/>
    <mergeCell ref="I18:J18"/>
    <mergeCell ref="K2:L3"/>
    <mergeCell ref="I4:J4"/>
    <mergeCell ref="I5:J5"/>
    <mergeCell ref="I6:J6"/>
    <mergeCell ref="I7:J7"/>
    <mergeCell ref="I2:J3"/>
    <mergeCell ref="B2:B3"/>
    <mergeCell ref="C2:C3"/>
    <mergeCell ref="E2:E3"/>
    <mergeCell ref="G2:G3"/>
    <mergeCell ref="H2:H3"/>
  </mergeCells>
  <phoneticPr fontId="3"/>
  <printOptions horizontalCentered="1" verticalCentered="1"/>
  <pageMargins left="0.51181102362204722" right="0.51181102362204722" top="0.78740157480314965" bottom="0.59055118110236227" header="0.9055118110236221" footer="0.39370078740157483"/>
  <pageSetup paperSize="9" scale="65" firstPageNumber="2" orientation="landscape" r:id="rId1"/>
  <headerFooter alignWithMargins="0">
    <oddHeader>&amp;L&amp;11（科目別内訳）</oddHeader>
    <oddFooter>&amp;R&amp;11&amp;UP -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K41"/>
  <sheetViews>
    <sheetView showZeros="0" view="pageBreakPreview" zoomScale="70" zoomScaleNormal="50" zoomScaleSheetLayoutView="70" workbookViewId="0">
      <selection activeCell="B35" sqref="B35"/>
    </sheetView>
  </sheetViews>
  <sheetFormatPr defaultColWidth="12.5703125" defaultRowHeight="14.25" outlineLevelCol="1" x14ac:dyDescent="0.15"/>
  <cols>
    <col min="1" max="1" width="6" style="2" customWidth="1"/>
    <col min="2" max="2" width="7.140625" style="60" customWidth="1"/>
    <col min="3" max="3" width="41.42578125" style="2" customWidth="1"/>
    <col min="4" max="4" width="2.5703125" style="2" customWidth="1"/>
    <col min="5" max="5" width="42.85546875" style="2" customWidth="1"/>
    <col min="6" max="6" width="2.5703125" style="2" customWidth="1"/>
    <col min="7" max="7" width="20" style="127" customWidth="1"/>
    <col min="8" max="8" width="8" style="60" customWidth="1"/>
    <col min="9" max="9" width="55.7109375" style="2" customWidth="1"/>
    <col min="10" max="10" width="3.5703125" style="60" customWidth="1"/>
    <col min="11" max="11" width="43.5703125" style="2" customWidth="1" outlineLevel="1"/>
    <col min="12" max="256" width="12.5703125" style="2"/>
    <col min="257" max="257" width="6" style="2" customWidth="1"/>
    <col min="258" max="258" width="7.140625" style="2" customWidth="1"/>
    <col min="259" max="259" width="41.42578125" style="2" customWidth="1"/>
    <col min="260" max="260" width="2.5703125" style="2" customWidth="1"/>
    <col min="261" max="261" width="42.85546875" style="2" customWidth="1"/>
    <col min="262" max="262" width="2.5703125" style="2" customWidth="1"/>
    <col min="263" max="263" width="20" style="2" customWidth="1"/>
    <col min="264" max="264" width="8" style="2" customWidth="1"/>
    <col min="265" max="265" width="55.7109375" style="2" customWidth="1"/>
    <col min="266" max="266" width="3.5703125" style="2" customWidth="1"/>
    <col min="267" max="267" width="43.5703125" style="2" customWidth="1"/>
    <col min="268" max="512" width="12.5703125" style="2"/>
    <col min="513" max="513" width="6" style="2" customWidth="1"/>
    <col min="514" max="514" width="7.140625" style="2" customWidth="1"/>
    <col min="515" max="515" width="41.42578125" style="2" customWidth="1"/>
    <col min="516" max="516" width="2.5703125" style="2" customWidth="1"/>
    <col min="517" max="517" width="42.85546875" style="2" customWidth="1"/>
    <col min="518" max="518" width="2.5703125" style="2" customWidth="1"/>
    <col min="519" max="519" width="20" style="2" customWidth="1"/>
    <col min="520" max="520" width="8" style="2" customWidth="1"/>
    <col min="521" max="521" width="55.7109375" style="2" customWidth="1"/>
    <col min="522" max="522" width="3.5703125" style="2" customWidth="1"/>
    <col min="523" max="523" width="43.5703125" style="2" customWidth="1"/>
    <col min="524" max="768" width="12.5703125" style="2"/>
    <col min="769" max="769" width="6" style="2" customWidth="1"/>
    <col min="770" max="770" width="7.140625" style="2" customWidth="1"/>
    <col min="771" max="771" width="41.42578125" style="2" customWidth="1"/>
    <col min="772" max="772" width="2.5703125" style="2" customWidth="1"/>
    <col min="773" max="773" width="42.85546875" style="2" customWidth="1"/>
    <col min="774" max="774" width="2.5703125" style="2" customWidth="1"/>
    <col min="775" max="775" width="20" style="2" customWidth="1"/>
    <col min="776" max="776" width="8" style="2" customWidth="1"/>
    <col min="777" max="777" width="55.7109375" style="2" customWidth="1"/>
    <col min="778" max="778" width="3.5703125" style="2" customWidth="1"/>
    <col min="779" max="779" width="43.5703125" style="2" customWidth="1"/>
    <col min="780" max="1024" width="12.5703125" style="2"/>
    <col min="1025" max="1025" width="6" style="2" customWidth="1"/>
    <col min="1026" max="1026" width="7.140625" style="2" customWidth="1"/>
    <col min="1027" max="1027" width="41.42578125" style="2" customWidth="1"/>
    <col min="1028" max="1028" width="2.5703125" style="2" customWidth="1"/>
    <col min="1029" max="1029" width="42.85546875" style="2" customWidth="1"/>
    <col min="1030" max="1030" width="2.5703125" style="2" customWidth="1"/>
    <col min="1031" max="1031" width="20" style="2" customWidth="1"/>
    <col min="1032" max="1032" width="8" style="2" customWidth="1"/>
    <col min="1033" max="1033" width="55.7109375" style="2" customWidth="1"/>
    <col min="1034" max="1034" width="3.5703125" style="2" customWidth="1"/>
    <col min="1035" max="1035" width="43.5703125" style="2" customWidth="1"/>
    <col min="1036" max="1280" width="12.5703125" style="2"/>
    <col min="1281" max="1281" width="6" style="2" customWidth="1"/>
    <col min="1282" max="1282" width="7.140625" style="2" customWidth="1"/>
    <col min="1283" max="1283" width="41.42578125" style="2" customWidth="1"/>
    <col min="1284" max="1284" width="2.5703125" style="2" customWidth="1"/>
    <col min="1285" max="1285" width="42.85546875" style="2" customWidth="1"/>
    <col min="1286" max="1286" width="2.5703125" style="2" customWidth="1"/>
    <col min="1287" max="1287" width="20" style="2" customWidth="1"/>
    <col min="1288" max="1288" width="8" style="2" customWidth="1"/>
    <col min="1289" max="1289" width="55.7109375" style="2" customWidth="1"/>
    <col min="1290" max="1290" width="3.5703125" style="2" customWidth="1"/>
    <col min="1291" max="1291" width="43.5703125" style="2" customWidth="1"/>
    <col min="1292" max="1536" width="12.5703125" style="2"/>
    <col min="1537" max="1537" width="6" style="2" customWidth="1"/>
    <col min="1538" max="1538" width="7.140625" style="2" customWidth="1"/>
    <col min="1539" max="1539" width="41.42578125" style="2" customWidth="1"/>
    <col min="1540" max="1540" width="2.5703125" style="2" customWidth="1"/>
    <col min="1541" max="1541" width="42.85546875" style="2" customWidth="1"/>
    <col min="1542" max="1542" width="2.5703125" style="2" customWidth="1"/>
    <col min="1543" max="1543" width="20" style="2" customWidth="1"/>
    <col min="1544" max="1544" width="8" style="2" customWidth="1"/>
    <col min="1545" max="1545" width="55.7109375" style="2" customWidth="1"/>
    <col min="1546" max="1546" width="3.5703125" style="2" customWidth="1"/>
    <col min="1547" max="1547" width="43.5703125" style="2" customWidth="1"/>
    <col min="1548" max="1792" width="12.5703125" style="2"/>
    <col min="1793" max="1793" width="6" style="2" customWidth="1"/>
    <col min="1794" max="1794" width="7.140625" style="2" customWidth="1"/>
    <col min="1795" max="1795" width="41.42578125" style="2" customWidth="1"/>
    <col min="1796" max="1796" width="2.5703125" style="2" customWidth="1"/>
    <col min="1797" max="1797" width="42.85546875" style="2" customWidth="1"/>
    <col min="1798" max="1798" width="2.5703125" style="2" customWidth="1"/>
    <col min="1799" max="1799" width="20" style="2" customWidth="1"/>
    <col min="1800" max="1800" width="8" style="2" customWidth="1"/>
    <col min="1801" max="1801" width="55.7109375" style="2" customWidth="1"/>
    <col min="1802" max="1802" width="3.5703125" style="2" customWidth="1"/>
    <col min="1803" max="1803" width="43.5703125" style="2" customWidth="1"/>
    <col min="1804" max="2048" width="12.5703125" style="2"/>
    <col min="2049" max="2049" width="6" style="2" customWidth="1"/>
    <col min="2050" max="2050" width="7.140625" style="2" customWidth="1"/>
    <col min="2051" max="2051" width="41.42578125" style="2" customWidth="1"/>
    <col min="2052" max="2052" width="2.5703125" style="2" customWidth="1"/>
    <col min="2053" max="2053" width="42.85546875" style="2" customWidth="1"/>
    <col min="2054" max="2054" width="2.5703125" style="2" customWidth="1"/>
    <col min="2055" max="2055" width="20" style="2" customWidth="1"/>
    <col min="2056" max="2056" width="8" style="2" customWidth="1"/>
    <col min="2057" max="2057" width="55.7109375" style="2" customWidth="1"/>
    <col min="2058" max="2058" width="3.5703125" style="2" customWidth="1"/>
    <col min="2059" max="2059" width="43.5703125" style="2" customWidth="1"/>
    <col min="2060" max="2304" width="12.5703125" style="2"/>
    <col min="2305" max="2305" width="6" style="2" customWidth="1"/>
    <col min="2306" max="2306" width="7.140625" style="2" customWidth="1"/>
    <col min="2307" max="2307" width="41.42578125" style="2" customWidth="1"/>
    <col min="2308" max="2308" width="2.5703125" style="2" customWidth="1"/>
    <col min="2309" max="2309" width="42.85546875" style="2" customWidth="1"/>
    <col min="2310" max="2310" width="2.5703125" style="2" customWidth="1"/>
    <col min="2311" max="2311" width="20" style="2" customWidth="1"/>
    <col min="2312" max="2312" width="8" style="2" customWidth="1"/>
    <col min="2313" max="2313" width="55.7109375" style="2" customWidth="1"/>
    <col min="2314" max="2314" width="3.5703125" style="2" customWidth="1"/>
    <col min="2315" max="2315" width="43.5703125" style="2" customWidth="1"/>
    <col min="2316" max="2560" width="12.5703125" style="2"/>
    <col min="2561" max="2561" width="6" style="2" customWidth="1"/>
    <col min="2562" max="2562" width="7.140625" style="2" customWidth="1"/>
    <col min="2563" max="2563" width="41.42578125" style="2" customWidth="1"/>
    <col min="2564" max="2564" width="2.5703125" style="2" customWidth="1"/>
    <col min="2565" max="2565" width="42.85546875" style="2" customWidth="1"/>
    <col min="2566" max="2566" width="2.5703125" style="2" customWidth="1"/>
    <col min="2567" max="2567" width="20" style="2" customWidth="1"/>
    <col min="2568" max="2568" width="8" style="2" customWidth="1"/>
    <col min="2569" max="2569" width="55.7109375" style="2" customWidth="1"/>
    <col min="2570" max="2570" width="3.5703125" style="2" customWidth="1"/>
    <col min="2571" max="2571" width="43.5703125" style="2" customWidth="1"/>
    <col min="2572" max="2816" width="12.5703125" style="2"/>
    <col min="2817" max="2817" width="6" style="2" customWidth="1"/>
    <col min="2818" max="2818" width="7.140625" style="2" customWidth="1"/>
    <col min="2819" max="2819" width="41.42578125" style="2" customWidth="1"/>
    <col min="2820" max="2820" width="2.5703125" style="2" customWidth="1"/>
    <col min="2821" max="2821" width="42.85546875" style="2" customWidth="1"/>
    <col min="2822" max="2822" width="2.5703125" style="2" customWidth="1"/>
    <col min="2823" max="2823" width="20" style="2" customWidth="1"/>
    <col min="2824" max="2824" width="8" style="2" customWidth="1"/>
    <col min="2825" max="2825" width="55.7109375" style="2" customWidth="1"/>
    <col min="2826" max="2826" width="3.5703125" style="2" customWidth="1"/>
    <col min="2827" max="2827" width="43.5703125" style="2" customWidth="1"/>
    <col min="2828" max="3072" width="12.5703125" style="2"/>
    <col min="3073" max="3073" width="6" style="2" customWidth="1"/>
    <col min="3074" max="3074" width="7.140625" style="2" customWidth="1"/>
    <col min="3075" max="3075" width="41.42578125" style="2" customWidth="1"/>
    <col min="3076" max="3076" width="2.5703125" style="2" customWidth="1"/>
    <col min="3077" max="3077" width="42.85546875" style="2" customWidth="1"/>
    <col min="3078" max="3078" width="2.5703125" style="2" customWidth="1"/>
    <col min="3079" max="3079" width="20" style="2" customWidth="1"/>
    <col min="3080" max="3080" width="8" style="2" customWidth="1"/>
    <col min="3081" max="3081" width="55.7109375" style="2" customWidth="1"/>
    <col min="3082" max="3082" width="3.5703125" style="2" customWidth="1"/>
    <col min="3083" max="3083" width="43.5703125" style="2" customWidth="1"/>
    <col min="3084" max="3328" width="12.5703125" style="2"/>
    <col min="3329" max="3329" width="6" style="2" customWidth="1"/>
    <col min="3330" max="3330" width="7.140625" style="2" customWidth="1"/>
    <col min="3331" max="3331" width="41.42578125" style="2" customWidth="1"/>
    <col min="3332" max="3332" width="2.5703125" style="2" customWidth="1"/>
    <col min="3333" max="3333" width="42.85546875" style="2" customWidth="1"/>
    <col min="3334" max="3334" width="2.5703125" style="2" customWidth="1"/>
    <col min="3335" max="3335" width="20" style="2" customWidth="1"/>
    <col min="3336" max="3336" width="8" style="2" customWidth="1"/>
    <col min="3337" max="3337" width="55.7109375" style="2" customWidth="1"/>
    <col min="3338" max="3338" width="3.5703125" style="2" customWidth="1"/>
    <col min="3339" max="3339" width="43.5703125" style="2" customWidth="1"/>
    <col min="3340" max="3584" width="12.5703125" style="2"/>
    <col min="3585" max="3585" width="6" style="2" customWidth="1"/>
    <col min="3586" max="3586" width="7.140625" style="2" customWidth="1"/>
    <col min="3587" max="3587" width="41.42578125" style="2" customWidth="1"/>
    <col min="3588" max="3588" width="2.5703125" style="2" customWidth="1"/>
    <col min="3589" max="3589" width="42.85546875" style="2" customWidth="1"/>
    <col min="3590" max="3590" width="2.5703125" style="2" customWidth="1"/>
    <col min="3591" max="3591" width="20" style="2" customWidth="1"/>
    <col min="3592" max="3592" width="8" style="2" customWidth="1"/>
    <col min="3593" max="3593" width="55.7109375" style="2" customWidth="1"/>
    <col min="3594" max="3594" width="3.5703125" style="2" customWidth="1"/>
    <col min="3595" max="3595" width="43.5703125" style="2" customWidth="1"/>
    <col min="3596" max="3840" width="12.5703125" style="2"/>
    <col min="3841" max="3841" width="6" style="2" customWidth="1"/>
    <col min="3842" max="3842" width="7.140625" style="2" customWidth="1"/>
    <col min="3843" max="3843" width="41.42578125" style="2" customWidth="1"/>
    <col min="3844" max="3844" width="2.5703125" style="2" customWidth="1"/>
    <col min="3845" max="3845" width="42.85546875" style="2" customWidth="1"/>
    <col min="3846" max="3846" width="2.5703125" style="2" customWidth="1"/>
    <col min="3847" max="3847" width="20" style="2" customWidth="1"/>
    <col min="3848" max="3848" width="8" style="2" customWidth="1"/>
    <col min="3849" max="3849" width="55.7109375" style="2" customWidth="1"/>
    <col min="3850" max="3850" width="3.5703125" style="2" customWidth="1"/>
    <col min="3851" max="3851" width="43.5703125" style="2" customWidth="1"/>
    <col min="3852" max="4096" width="12.5703125" style="2"/>
    <col min="4097" max="4097" width="6" style="2" customWidth="1"/>
    <col min="4098" max="4098" width="7.140625" style="2" customWidth="1"/>
    <col min="4099" max="4099" width="41.42578125" style="2" customWidth="1"/>
    <col min="4100" max="4100" width="2.5703125" style="2" customWidth="1"/>
    <col min="4101" max="4101" width="42.85546875" style="2" customWidth="1"/>
    <col min="4102" max="4102" width="2.5703125" style="2" customWidth="1"/>
    <col min="4103" max="4103" width="20" style="2" customWidth="1"/>
    <col min="4104" max="4104" width="8" style="2" customWidth="1"/>
    <col min="4105" max="4105" width="55.7109375" style="2" customWidth="1"/>
    <col min="4106" max="4106" width="3.5703125" style="2" customWidth="1"/>
    <col min="4107" max="4107" width="43.5703125" style="2" customWidth="1"/>
    <col min="4108" max="4352" width="12.5703125" style="2"/>
    <col min="4353" max="4353" width="6" style="2" customWidth="1"/>
    <col min="4354" max="4354" width="7.140625" style="2" customWidth="1"/>
    <col min="4355" max="4355" width="41.42578125" style="2" customWidth="1"/>
    <col min="4356" max="4356" width="2.5703125" style="2" customWidth="1"/>
    <col min="4357" max="4357" width="42.85546875" style="2" customWidth="1"/>
    <col min="4358" max="4358" width="2.5703125" style="2" customWidth="1"/>
    <col min="4359" max="4359" width="20" style="2" customWidth="1"/>
    <col min="4360" max="4360" width="8" style="2" customWidth="1"/>
    <col min="4361" max="4361" width="55.7109375" style="2" customWidth="1"/>
    <col min="4362" max="4362" width="3.5703125" style="2" customWidth="1"/>
    <col min="4363" max="4363" width="43.5703125" style="2" customWidth="1"/>
    <col min="4364" max="4608" width="12.5703125" style="2"/>
    <col min="4609" max="4609" width="6" style="2" customWidth="1"/>
    <col min="4610" max="4610" width="7.140625" style="2" customWidth="1"/>
    <col min="4611" max="4611" width="41.42578125" style="2" customWidth="1"/>
    <col min="4612" max="4612" width="2.5703125" style="2" customWidth="1"/>
    <col min="4613" max="4613" width="42.85546875" style="2" customWidth="1"/>
    <col min="4614" max="4614" width="2.5703125" style="2" customWidth="1"/>
    <col min="4615" max="4615" width="20" style="2" customWidth="1"/>
    <col min="4616" max="4616" width="8" style="2" customWidth="1"/>
    <col min="4617" max="4617" width="55.7109375" style="2" customWidth="1"/>
    <col min="4618" max="4618" width="3.5703125" style="2" customWidth="1"/>
    <col min="4619" max="4619" width="43.5703125" style="2" customWidth="1"/>
    <col min="4620" max="4864" width="12.5703125" style="2"/>
    <col min="4865" max="4865" width="6" style="2" customWidth="1"/>
    <col min="4866" max="4866" width="7.140625" style="2" customWidth="1"/>
    <col min="4867" max="4867" width="41.42578125" style="2" customWidth="1"/>
    <col min="4868" max="4868" width="2.5703125" style="2" customWidth="1"/>
    <col min="4869" max="4869" width="42.85546875" style="2" customWidth="1"/>
    <col min="4870" max="4870" width="2.5703125" style="2" customWidth="1"/>
    <col min="4871" max="4871" width="20" style="2" customWidth="1"/>
    <col min="4872" max="4872" width="8" style="2" customWidth="1"/>
    <col min="4873" max="4873" width="55.7109375" style="2" customWidth="1"/>
    <col min="4874" max="4874" width="3.5703125" style="2" customWidth="1"/>
    <col min="4875" max="4875" width="43.5703125" style="2" customWidth="1"/>
    <col min="4876" max="5120" width="12.5703125" style="2"/>
    <col min="5121" max="5121" width="6" style="2" customWidth="1"/>
    <col min="5122" max="5122" width="7.140625" style="2" customWidth="1"/>
    <col min="5123" max="5123" width="41.42578125" style="2" customWidth="1"/>
    <col min="5124" max="5124" width="2.5703125" style="2" customWidth="1"/>
    <col min="5125" max="5125" width="42.85546875" style="2" customWidth="1"/>
    <col min="5126" max="5126" width="2.5703125" style="2" customWidth="1"/>
    <col min="5127" max="5127" width="20" style="2" customWidth="1"/>
    <col min="5128" max="5128" width="8" style="2" customWidth="1"/>
    <col min="5129" max="5129" width="55.7109375" style="2" customWidth="1"/>
    <col min="5130" max="5130" width="3.5703125" style="2" customWidth="1"/>
    <col min="5131" max="5131" width="43.5703125" style="2" customWidth="1"/>
    <col min="5132" max="5376" width="12.5703125" style="2"/>
    <col min="5377" max="5377" width="6" style="2" customWidth="1"/>
    <col min="5378" max="5378" width="7.140625" style="2" customWidth="1"/>
    <col min="5379" max="5379" width="41.42578125" style="2" customWidth="1"/>
    <col min="5380" max="5380" width="2.5703125" style="2" customWidth="1"/>
    <col min="5381" max="5381" width="42.85546875" style="2" customWidth="1"/>
    <col min="5382" max="5382" width="2.5703125" style="2" customWidth="1"/>
    <col min="5383" max="5383" width="20" style="2" customWidth="1"/>
    <col min="5384" max="5384" width="8" style="2" customWidth="1"/>
    <col min="5385" max="5385" width="55.7109375" style="2" customWidth="1"/>
    <col min="5386" max="5386" width="3.5703125" style="2" customWidth="1"/>
    <col min="5387" max="5387" width="43.5703125" style="2" customWidth="1"/>
    <col min="5388" max="5632" width="12.5703125" style="2"/>
    <col min="5633" max="5633" width="6" style="2" customWidth="1"/>
    <col min="5634" max="5634" width="7.140625" style="2" customWidth="1"/>
    <col min="5635" max="5635" width="41.42578125" style="2" customWidth="1"/>
    <col min="5636" max="5636" width="2.5703125" style="2" customWidth="1"/>
    <col min="5637" max="5637" width="42.85546875" style="2" customWidth="1"/>
    <col min="5638" max="5638" width="2.5703125" style="2" customWidth="1"/>
    <col min="5639" max="5639" width="20" style="2" customWidth="1"/>
    <col min="5640" max="5640" width="8" style="2" customWidth="1"/>
    <col min="5641" max="5641" width="55.7109375" style="2" customWidth="1"/>
    <col min="5642" max="5642" width="3.5703125" style="2" customWidth="1"/>
    <col min="5643" max="5643" width="43.5703125" style="2" customWidth="1"/>
    <col min="5644" max="5888" width="12.5703125" style="2"/>
    <col min="5889" max="5889" width="6" style="2" customWidth="1"/>
    <col min="5890" max="5890" width="7.140625" style="2" customWidth="1"/>
    <col min="5891" max="5891" width="41.42578125" style="2" customWidth="1"/>
    <col min="5892" max="5892" width="2.5703125" style="2" customWidth="1"/>
    <col min="5893" max="5893" width="42.85546875" style="2" customWidth="1"/>
    <col min="5894" max="5894" width="2.5703125" style="2" customWidth="1"/>
    <col min="5895" max="5895" width="20" style="2" customWidth="1"/>
    <col min="5896" max="5896" width="8" style="2" customWidth="1"/>
    <col min="5897" max="5897" width="55.7109375" style="2" customWidth="1"/>
    <col min="5898" max="5898" width="3.5703125" style="2" customWidth="1"/>
    <col min="5899" max="5899" width="43.5703125" style="2" customWidth="1"/>
    <col min="5900" max="6144" width="12.5703125" style="2"/>
    <col min="6145" max="6145" width="6" style="2" customWidth="1"/>
    <col min="6146" max="6146" width="7.140625" style="2" customWidth="1"/>
    <col min="6147" max="6147" width="41.42578125" style="2" customWidth="1"/>
    <col min="6148" max="6148" width="2.5703125" style="2" customWidth="1"/>
    <col min="6149" max="6149" width="42.85546875" style="2" customWidth="1"/>
    <col min="6150" max="6150" width="2.5703125" style="2" customWidth="1"/>
    <col min="6151" max="6151" width="20" style="2" customWidth="1"/>
    <col min="6152" max="6152" width="8" style="2" customWidth="1"/>
    <col min="6153" max="6153" width="55.7109375" style="2" customWidth="1"/>
    <col min="6154" max="6154" width="3.5703125" style="2" customWidth="1"/>
    <col min="6155" max="6155" width="43.5703125" style="2" customWidth="1"/>
    <col min="6156" max="6400" width="12.5703125" style="2"/>
    <col min="6401" max="6401" width="6" style="2" customWidth="1"/>
    <col min="6402" max="6402" width="7.140625" style="2" customWidth="1"/>
    <col min="6403" max="6403" width="41.42578125" style="2" customWidth="1"/>
    <col min="6404" max="6404" width="2.5703125" style="2" customWidth="1"/>
    <col min="6405" max="6405" width="42.85546875" style="2" customWidth="1"/>
    <col min="6406" max="6406" width="2.5703125" style="2" customWidth="1"/>
    <col min="6407" max="6407" width="20" style="2" customWidth="1"/>
    <col min="6408" max="6408" width="8" style="2" customWidth="1"/>
    <col min="6409" max="6409" width="55.7109375" style="2" customWidth="1"/>
    <col min="6410" max="6410" width="3.5703125" style="2" customWidth="1"/>
    <col min="6411" max="6411" width="43.5703125" style="2" customWidth="1"/>
    <col min="6412" max="6656" width="12.5703125" style="2"/>
    <col min="6657" max="6657" width="6" style="2" customWidth="1"/>
    <col min="6658" max="6658" width="7.140625" style="2" customWidth="1"/>
    <col min="6659" max="6659" width="41.42578125" style="2" customWidth="1"/>
    <col min="6660" max="6660" width="2.5703125" style="2" customWidth="1"/>
    <col min="6661" max="6661" width="42.85546875" style="2" customWidth="1"/>
    <col min="6662" max="6662" width="2.5703125" style="2" customWidth="1"/>
    <col min="6663" max="6663" width="20" style="2" customWidth="1"/>
    <col min="6664" max="6664" width="8" style="2" customWidth="1"/>
    <col min="6665" max="6665" width="55.7109375" style="2" customWidth="1"/>
    <col min="6666" max="6666" width="3.5703125" style="2" customWidth="1"/>
    <col min="6667" max="6667" width="43.5703125" style="2" customWidth="1"/>
    <col min="6668" max="6912" width="12.5703125" style="2"/>
    <col min="6913" max="6913" width="6" style="2" customWidth="1"/>
    <col min="6914" max="6914" width="7.140625" style="2" customWidth="1"/>
    <col min="6915" max="6915" width="41.42578125" style="2" customWidth="1"/>
    <col min="6916" max="6916" width="2.5703125" style="2" customWidth="1"/>
    <col min="6917" max="6917" width="42.85546875" style="2" customWidth="1"/>
    <col min="6918" max="6918" width="2.5703125" style="2" customWidth="1"/>
    <col min="6919" max="6919" width="20" style="2" customWidth="1"/>
    <col min="6920" max="6920" width="8" style="2" customWidth="1"/>
    <col min="6921" max="6921" width="55.7109375" style="2" customWidth="1"/>
    <col min="6922" max="6922" width="3.5703125" style="2" customWidth="1"/>
    <col min="6923" max="6923" width="43.5703125" style="2" customWidth="1"/>
    <col min="6924" max="7168" width="12.5703125" style="2"/>
    <col min="7169" max="7169" width="6" style="2" customWidth="1"/>
    <col min="7170" max="7170" width="7.140625" style="2" customWidth="1"/>
    <col min="7171" max="7171" width="41.42578125" style="2" customWidth="1"/>
    <col min="7172" max="7172" width="2.5703125" style="2" customWidth="1"/>
    <col min="7173" max="7173" width="42.85546875" style="2" customWidth="1"/>
    <col min="7174" max="7174" width="2.5703125" style="2" customWidth="1"/>
    <col min="7175" max="7175" width="20" style="2" customWidth="1"/>
    <col min="7176" max="7176" width="8" style="2" customWidth="1"/>
    <col min="7177" max="7177" width="55.7109375" style="2" customWidth="1"/>
    <col min="7178" max="7178" width="3.5703125" style="2" customWidth="1"/>
    <col min="7179" max="7179" width="43.5703125" style="2" customWidth="1"/>
    <col min="7180" max="7424" width="12.5703125" style="2"/>
    <col min="7425" max="7425" width="6" style="2" customWidth="1"/>
    <col min="7426" max="7426" width="7.140625" style="2" customWidth="1"/>
    <col min="7427" max="7427" width="41.42578125" style="2" customWidth="1"/>
    <col min="7428" max="7428" width="2.5703125" style="2" customWidth="1"/>
    <col min="7429" max="7429" width="42.85546875" style="2" customWidth="1"/>
    <col min="7430" max="7430" width="2.5703125" style="2" customWidth="1"/>
    <col min="7431" max="7431" width="20" style="2" customWidth="1"/>
    <col min="7432" max="7432" width="8" style="2" customWidth="1"/>
    <col min="7433" max="7433" width="55.7109375" style="2" customWidth="1"/>
    <col min="7434" max="7434" width="3.5703125" style="2" customWidth="1"/>
    <col min="7435" max="7435" width="43.5703125" style="2" customWidth="1"/>
    <col min="7436" max="7680" width="12.5703125" style="2"/>
    <col min="7681" max="7681" width="6" style="2" customWidth="1"/>
    <col min="7682" max="7682" width="7.140625" style="2" customWidth="1"/>
    <col min="7683" max="7683" width="41.42578125" style="2" customWidth="1"/>
    <col min="7684" max="7684" width="2.5703125" style="2" customWidth="1"/>
    <col min="7685" max="7685" width="42.85546875" style="2" customWidth="1"/>
    <col min="7686" max="7686" width="2.5703125" style="2" customWidth="1"/>
    <col min="7687" max="7687" width="20" style="2" customWidth="1"/>
    <col min="7688" max="7688" width="8" style="2" customWidth="1"/>
    <col min="7689" max="7689" width="55.7109375" style="2" customWidth="1"/>
    <col min="7690" max="7690" width="3.5703125" style="2" customWidth="1"/>
    <col min="7691" max="7691" width="43.5703125" style="2" customWidth="1"/>
    <col min="7692" max="7936" width="12.5703125" style="2"/>
    <col min="7937" max="7937" width="6" style="2" customWidth="1"/>
    <col min="7938" max="7938" width="7.140625" style="2" customWidth="1"/>
    <col min="7939" max="7939" width="41.42578125" style="2" customWidth="1"/>
    <col min="7940" max="7940" width="2.5703125" style="2" customWidth="1"/>
    <col min="7941" max="7941" width="42.85546875" style="2" customWidth="1"/>
    <col min="7942" max="7942" width="2.5703125" style="2" customWidth="1"/>
    <col min="7943" max="7943" width="20" style="2" customWidth="1"/>
    <col min="7944" max="7944" width="8" style="2" customWidth="1"/>
    <col min="7945" max="7945" width="55.7109375" style="2" customWidth="1"/>
    <col min="7946" max="7946" width="3.5703125" style="2" customWidth="1"/>
    <col min="7947" max="7947" width="43.5703125" style="2" customWidth="1"/>
    <col min="7948" max="8192" width="12.5703125" style="2"/>
    <col min="8193" max="8193" width="6" style="2" customWidth="1"/>
    <col min="8194" max="8194" width="7.140625" style="2" customWidth="1"/>
    <col min="8195" max="8195" width="41.42578125" style="2" customWidth="1"/>
    <col min="8196" max="8196" width="2.5703125" style="2" customWidth="1"/>
    <col min="8197" max="8197" width="42.85546875" style="2" customWidth="1"/>
    <col min="8198" max="8198" width="2.5703125" style="2" customWidth="1"/>
    <col min="8199" max="8199" width="20" style="2" customWidth="1"/>
    <col min="8200" max="8200" width="8" style="2" customWidth="1"/>
    <col min="8201" max="8201" width="55.7109375" style="2" customWidth="1"/>
    <col min="8202" max="8202" width="3.5703125" style="2" customWidth="1"/>
    <col min="8203" max="8203" width="43.5703125" style="2" customWidth="1"/>
    <col min="8204" max="8448" width="12.5703125" style="2"/>
    <col min="8449" max="8449" width="6" style="2" customWidth="1"/>
    <col min="8450" max="8450" width="7.140625" style="2" customWidth="1"/>
    <col min="8451" max="8451" width="41.42578125" style="2" customWidth="1"/>
    <col min="8452" max="8452" width="2.5703125" style="2" customWidth="1"/>
    <col min="8453" max="8453" width="42.85546875" style="2" customWidth="1"/>
    <col min="8454" max="8454" width="2.5703125" style="2" customWidth="1"/>
    <col min="8455" max="8455" width="20" style="2" customWidth="1"/>
    <col min="8456" max="8456" width="8" style="2" customWidth="1"/>
    <col min="8457" max="8457" width="55.7109375" style="2" customWidth="1"/>
    <col min="8458" max="8458" width="3.5703125" style="2" customWidth="1"/>
    <col min="8459" max="8459" width="43.5703125" style="2" customWidth="1"/>
    <col min="8460" max="8704" width="12.5703125" style="2"/>
    <col min="8705" max="8705" width="6" style="2" customWidth="1"/>
    <col min="8706" max="8706" width="7.140625" style="2" customWidth="1"/>
    <col min="8707" max="8707" width="41.42578125" style="2" customWidth="1"/>
    <col min="8708" max="8708" width="2.5703125" style="2" customWidth="1"/>
    <col min="8709" max="8709" width="42.85546875" style="2" customWidth="1"/>
    <col min="8710" max="8710" width="2.5703125" style="2" customWidth="1"/>
    <col min="8711" max="8711" width="20" style="2" customWidth="1"/>
    <col min="8712" max="8712" width="8" style="2" customWidth="1"/>
    <col min="8713" max="8713" width="55.7109375" style="2" customWidth="1"/>
    <col min="8714" max="8714" width="3.5703125" style="2" customWidth="1"/>
    <col min="8715" max="8715" width="43.5703125" style="2" customWidth="1"/>
    <col min="8716" max="8960" width="12.5703125" style="2"/>
    <col min="8961" max="8961" width="6" style="2" customWidth="1"/>
    <col min="8962" max="8962" width="7.140625" style="2" customWidth="1"/>
    <col min="8963" max="8963" width="41.42578125" style="2" customWidth="1"/>
    <col min="8964" max="8964" width="2.5703125" style="2" customWidth="1"/>
    <col min="8965" max="8965" width="42.85546875" style="2" customWidth="1"/>
    <col min="8966" max="8966" width="2.5703125" style="2" customWidth="1"/>
    <col min="8967" max="8967" width="20" style="2" customWidth="1"/>
    <col min="8968" max="8968" width="8" style="2" customWidth="1"/>
    <col min="8969" max="8969" width="55.7109375" style="2" customWidth="1"/>
    <col min="8970" max="8970" width="3.5703125" style="2" customWidth="1"/>
    <col min="8971" max="8971" width="43.5703125" style="2" customWidth="1"/>
    <col min="8972" max="9216" width="12.5703125" style="2"/>
    <col min="9217" max="9217" width="6" style="2" customWidth="1"/>
    <col min="9218" max="9218" width="7.140625" style="2" customWidth="1"/>
    <col min="9219" max="9219" width="41.42578125" style="2" customWidth="1"/>
    <col min="9220" max="9220" width="2.5703125" style="2" customWidth="1"/>
    <col min="9221" max="9221" width="42.85546875" style="2" customWidth="1"/>
    <col min="9222" max="9222" width="2.5703125" style="2" customWidth="1"/>
    <col min="9223" max="9223" width="20" style="2" customWidth="1"/>
    <col min="9224" max="9224" width="8" style="2" customWidth="1"/>
    <col min="9225" max="9225" width="55.7109375" style="2" customWidth="1"/>
    <col min="9226" max="9226" width="3.5703125" style="2" customWidth="1"/>
    <col min="9227" max="9227" width="43.5703125" style="2" customWidth="1"/>
    <col min="9228" max="9472" width="12.5703125" style="2"/>
    <col min="9473" max="9473" width="6" style="2" customWidth="1"/>
    <col min="9474" max="9474" width="7.140625" style="2" customWidth="1"/>
    <col min="9475" max="9475" width="41.42578125" style="2" customWidth="1"/>
    <col min="9476" max="9476" width="2.5703125" style="2" customWidth="1"/>
    <col min="9477" max="9477" width="42.85546875" style="2" customWidth="1"/>
    <col min="9478" max="9478" width="2.5703125" style="2" customWidth="1"/>
    <col min="9479" max="9479" width="20" style="2" customWidth="1"/>
    <col min="9480" max="9480" width="8" style="2" customWidth="1"/>
    <col min="9481" max="9481" width="55.7109375" style="2" customWidth="1"/>
    <col min="9482" max="9482" width="3.5703125" style="2" customWidth="1"/>
    <col min="9483" max="9483" width="43.5703125" style="2" customWidth="1"/>
    <col min="9484" max="9728" width="12.5703125" style="2"/>
    <col min="9729" max="9729" width="6" style="2" customWidth="1"/>
    <col min="9730" max="9730" width="7.140625" style="2" customWidth="1"/>
    <col min="9731" max="9731" width="41.42578125" style="2" customWidth="1"/>
    <col min="9732" max="9732" width="2.5703125" style="2" customWidth="1"/>
    <col min="9733" max="9733" width="42.85546875" style="2" customWidth="1"/>
    <col min="9734" max="9734" width="2.5703125" style="2" customWidth="1"/>
    <col min="9735" max="9735" width="20" style="2" customWidth="1"/>
    <col min="9736" max="9736" width="8" style="2" customWidth="1"/>
    <col min="9737" max="9737" width="55.7109375" style="2" customWidth="1"/>
    <col min="9738" max="9738" width="3.5703125" style="2" customWidth="1"/>
    <col min="9739" max="9739" width="43.5703125" style="2" customWidth="1"/>
    <col min="9740" max="9984" width="12.5703125" style="2"/>
    <col min="9985" max="9985" width="6" style="2" customWidth="1"/>
    <col min="9986" max="9986" width="7.140625" style="2" customWidth="1"/>
    <col min="9987" max="9987" width="41.42578125" style="2" customWidth="1"/>
    <col min="9988" max="9988" width="2.5703125" style="2" customWidth="1"/>
    <col min="9989" max="9989" width="42.85546875" style="2" customWidth="1"/>
    <col min="9990" max="9990" width="2.5703125" style="2" customWidth="1"/>
    <col min="9991" max="9991" width="20" style="2" customWidth="1"/>
    <col min="9992" max="9992" width="8" style="2" customWidth="1"/>
    <col min="9993" max="9993" width="55.7109375" style="2" customWidth="1"/>
    <col min="9994" max="9994" width="3.5703125" style="2" customWidth="1"/>
    <col min="9995" max="9995" width="43.5703125" style="2" customWidth="1"/>
    <col min="9996" max="10240" width="12.5703125" style="2"/>
    <col min="10241" max="10241" width="6" style="2" customWidth="1"/>
    <col min="10242" max="10242" width="7.140625" style="2" customWidth="1"/>
    <col min="10243" max="10243" width="41.42578125" style="2" customWidth="1"/>
    <col min="10244" max="10244" width="2.5703125" style="2" customWidth="1"/>
    <col min="10245" max="10245" width="42.85546875" style="2" customWidth="1"/>
    <col min="10246" max="10246" width="2.5703125" style="2" customWidth="1"/>
    <col min="10247" max="10247" width="20" style="2" customWidth="1"/>
    <col min="10248" max="10248" width="8" style="2" customWidth="1"/>
    <col min="10249" max="10249" width="55.7109375" style="2" customWidth="1"/>
    <col min="10250" max="10250" width="3.5703125" style="2" customWidth="1"/>
    <col min="10251" max="10251" width="43.5703125" style="2" customWidth="1"/>
    <col min="10252" max="10496" width="12.5703125" style="2"/>
    <col min="10497" max="10497" width="6" style="2" customWidth="1"/>
    <col min="10498" max="10498" width="7.140625" style="2" customWidth="1"/>
    <col min="10499" max="10499" width="41.42578125" style="2" customWidth="1"/>
    <col min="10500" max="10500" width="2.5703125" style="2" customWidth="1"/>
    <col min="10501" max="10501" width="42.85546875" style="2" customWidth="1"/>
    <col min="10502" max="10502" width="2.5703125" style="2" customWidth="1"/>
    <col min="10503" max="10503" width="20" style="2" customWidth="1"/>
    <col min="10504" max="10504" width="8" style="2" customWidth="1"/>
    <col min="10505" max="10505" width="55.7109375" style="2" customWidth="1"/>
    <col min="10506" max="10506" width="3.5703125" style="2" customWidth="1"/>
    <col min="10507" max="10507" width="43.5703125" style="2" customWidth="1"/>
    <col min="10508" max="10752" width="12.5703125" style="2"/>
    <col min="10753" max="10753" width="6" style="2" customWidth="1"/>
    <col min="10754" max="10754" width="7.140625" style="2" customWidth="1"/>
    <col min="10755" max="10755" width="41.42578125" style="2" customWidth="1"/>
    <col min="10756" max="10756" width="2.5703125" style="2" customWidth="1"/>
    <col min="10757" max="10757" width="42.85546875" style="2" customWidth="1"/>
    <col min="10758" max="10758" width="2.5703125" style="2" customWidth="1"/>
    <col min="10759" max="10759" width="20" style="2" customWidth="1"/>
    <col min="10760" max="10760" width="8" style="2" customWidth="1"/>
    <col min="10761" max="10761" width="55.7109375" style="2" customWidth="1"/>
    <col min="10762" max="10762" width="3.5703125" style="2" customWidth="1"/>
    <col min="10763" max="10763" width="43.5703125" style="2" customWidth="1"/>
    <col min="10764" max="11008" width="12.5703125" style="2"/>
    <col min="11009" max="11009" width="6" style="2" customWidth="1"/>
    <col min="11010" max="11010" width="7.140625" style="2" customWidth="1"/>
    <col min="11011" max="11011" width="41.42578125" style="2" customWidth="1"/>
    <col min="11012" max="11012" width="2.5703125" style="2" customWidth="1"/>
    <col min="11013" max="11013" width="42.85546875" style="2" customWidth="1"/>
    <col min="11014" max="11014" width="2.5703125" style="2" customWidth="1"/>
    <col min="11015" max="11015" width="20" style="2" customWidth="1"/>
    <col min="11016" max="11016" width="8" style="2" customWidth="1"/>
    <col min="11017" max="11017" width="55.7109375" style="2" customWidth="1"/>
    <col min="11018" max="11018" width="3.5703125" style="2" customWidth="1"/>
    <col min="11019" max="11019" width="43.5703125" style="2" customWidth="1"/>
    <col min="11020" max="11264" width="12.5703125" style="2"/>
    <col min="11265" max="11265" width="6" style="2" customWidth="1"/>
    <col min="11266" max="11266" width="7.140625" style="2" customWidth="1"/>
    <col min="11267" max="11267" width="41.42578125" style="2" customWidth="1"/>
    <col min="11268" max="11268" width="2.5703125" style="2" customWidth="1"/>
    <col min="11269" max="11269" width="42.85546875" style="2" customWidth="1"/>
    <col min="11270" max="11270" width="2.5703125" style="2" customWidth="1"/>
    <col min="11271" max="11271" width="20" style="2" customWidth="1"/>
    <col min="11272" max="11272" width="8" style="2" customWidth="1"/>
    <col min="11273" max="11273" width="55.7109375" style="2" customWidth="1"/>
    <col min="11274" max="11274" width="3.5703125" style="2" customWidth="1"/>
    <col min="11275" max="11275" width="43.5703125" style="2" customWidth="1"/>
    <col min="11276" max="11520" width="12.5703125" style="2"/>
    <col min="11521" max="11521" width="6" style="2" customWidth="1"/>
    <col min="11522" max="11522" width="7.140625" style="2" customWidth="1"/>
    <col min="11523" max="11523" width="41.42578125" style="2" customWidth="1"/>
    <col min="11524" max="11524" width="2.5703125" style="2" customWidth="1"/>
    <col min="11525" max="11525" width="42.85546875" style="2" customWidth="1"/>
    <col min="11526" max="11526" width="2.5703125" style="2" customWidth="1"/>
    <col min="11527" max="11527" width="20" style="2" customWidth="1"/>
    <col min="11528" max="11528" width="8" style="2" customWidth="1"/>
    <col min="11529" max="11529" width="55.7109375" style="2" customWidth="1"/>
    <col min="11530" max="11530" width="3.5703125" style="2" customWidth="1"/>
    <col min="11531" max="11531" width="43.5703125" style="2" customWidth="1"/>
    <col min="11532" max="11776" width="12.5703125" style="2"/>
    <col min="11777" max="11777" width="6" style="2" customWidth="1"/>
    <col min="11778" max="11778" width="7.140625" style="2" customWidth="1"/>
    <col min="11779" max="11779" width="41.42578125" style="2" customWidth="1"/>
    <col min="11780" max="11780" width="2.5703125" style="2" customWidth="1"/>
    <col min="11781" max="11781" width="42.85546875" style="2" customWidth="1"/>
    <col min="11782" max="11782" width="2.5703125" style="2" customWidth="1"/>
    <col min="11783" max="11783" width="20" style="2" customWidth="1"/>
    <col min="11784" max="11784" width="8" style="2" customWidth="1"/>
    <col min="11785" max="11785" width="55.7109375" style="2" customWidth="1"/>
    <col min="11786" max="11786" width="3.5703125" style="2" customWidth="1"/>
    <col min="11787" max="11787" width="43.5703125" style="2" customWidth="1"/>
    <col min="11788" max="12032" width="12.5703125" style="2"/>
    <col min="12033" max="12033" width="6" style="2" customWidth="1"/>
    <col min="12034" max="12034" width="7.140625" style="2" customWidth="1"/>
    <col min="12035" max="12035" width="41.42578125" style="2" customWidth="1"/>
    <col min="12036" max="12036" width="2.5703125" style="2" customWidth="1"/>
    <col min="12037" max="12037" width="42.85546875" style="2" customWidth="1"/>
    <col min="12038" max="12038" width="2.5703125" style="2" customWidth="1"/>
    <col min="12039" max="12039" width="20" style="2" customWidth="1"/>
    <col min="12040" max="12040" width="8" style="2" customWidth="1"/>
    <col min="12041" max="12041" width="55.7109375" style="2" customWidth="1"/>
    <col min="12042" max="12042" width="3.5703125" style="2" customWidth="1"/>
    <col min="12043" max="12043" width="43.5703125" style="2" customWidth="1"/>
    <col min="12044" max="12288" width="12.5703125" style="2"/>
    <col min="12289" max="12289" width="6" style="2" customWidth="1"/>
    <col min="12290" max="12290" width="7.140625" style="2" customWidth="1"/>
    <col min="12291" max="12291" width="41.42578125" style="2" customWidth="1"/>
    <col min="12292" max="12292" width="2.5703125" style="2" customWidth="1"/>
    <col min="12293" max="12293" width="42.85546875" style="2" customWidth="1"/>
    <col min="12294" max="12294" width="2.5703125" style="2" customWidth="1"/>
    <col min="12295" max="12295" width="20" style="2" customWidth="1"/>
    <col min="12296" max="12296" width="8" style="2" customWidth="1"/>
    <col min="12297" max="12297" width="55.7109375" style="2" customWidth="1"/>
    <col min="12298" max="12298" width="3.5703125" style="2" customWidth="1"/>
    <col min="12299" max="12299" width="43.5703125" style="2" customWidth="1"/>
    <col min="12300" max="12544" width="12.5703125" style="2"/>
    <col min="12545" max="12545" width="6" style="2" customWidth="1"/>
    <col min="12546" max="12546" width="7.140625" style="2" customWidth="1"/>
    <col min="12547" max="12547" width="41.42578125" style="2" customWidth="1"/>
    <col min="12548" max="12548" width="2.5703125" style="2" customWidth="1"/>
    <col min="12549" max="12549" width="42.85546875" style="2" customWidth="1"/>
    <col min="12550" max="12550" width="2.5703125" style="2" customWidth="1"/>
    <col min="12551" max="12551" width="20" style="2" customWidth="1"/>
    <col min="12552" max="12552" width="8" style="2" customWidth="1"/>
    <col min="12553" max="12553" width="55.7109375" style="2" customWidth="1"/>
    <col min="12554" max="12554" width="3.5703125" style="2" customWidth="1"/>
    <col min="12555" max="12555" width="43.5703125" style="2" customWidth="1"/>
    <col min="12556" max="12800" width="12.5703125" style="2"/>
    <col min="12801" max="12801" width="6" style="2" customWidth="1"/>
    <col min="12802" max="12802" width="7.140625" style="2" customWidth="1"/>
    <col min="12803" max="12803" width="41.42578125" style="2" customWidth="1"/>
    <col min="12804" max="12804" width="2.5703125" style="2" customWidth="1"/>
    <col min="12805" max="12805" width="42.85546875" style="2" customWidth="1"/>
    <col min="12806" max="12806" width="2.5703125" style="2" customWidth="1"/>
    <col min="12807" max="12807" width="20" style="2" customWidth="1"/>
    <col min="12808" max="12808" width="8" style="2" customWidth="1"/>
    <col min="12809" max="12809" width="55.7109375" style="2" customWidth="1"/>
    <col min="12810" max="12810" width="3.5703125" style="2" customWidth="1"/>
    <col min="12811" max="12811" width="43.5703125" style="2" customWidth="1"/>
    <col min="12812" max="13056" width="12.5703125" style="2"/>
    <col min="13057" max="13057" width="6" style="2" customWidth="1"/>
    <col min="13058" max="13058" width="7.140625" style="2" customWidth="1"/>
    <col min="13059" max="13059" width="41.42578125" style="2" customWidth="1"/>
    <col min="13060" max="13060" width="2.5703125" style="2" customWidth="1"/>
    <col min="13061" max="13061" width="42.85546875" style="2" customWidth="1"/>
    <col min="13062" max="13062" width="2.5703125" style="2" customWidth="1"/>
    <col min="13063" max="13063" width="20" style="2" customWidth="1"/>
    <col min="13064" max="13064" width="8" style="2" customWidth="1"/>
    <col min="13065" max="13065" width="55.7109375" style="2" customWidth="1"/>
    <col min="13066" max="13066" width="3.5703125" style="2" customWidth="1"/>
    <col min="13067" max="13067" width="43.5703125" style="2" customWidth="1"/>
    <col min="13068" max="13312" width="12.5703125" style="2"/>
    <col min="13313" max="13313" width="6" style="2" customWidth="1"/>
    <col min="13314" max="13314" width="7.140625" style="2" customWidth="1"/>
    <col min="13315" max="13315" width="41.42578125" style="2" customWidth="1"/>
    <col min="13316" max="13316" width="2.5703125" style="2" customWidth="1"/>
    <col min="13317" max="13317" width="42.85546875" style="2" customWidth="1"/>
    <col min="13318" max="13318" width="2.5703125" style="2" customWidth="1"/>
    <col min="13319" max="13319" width="20" style="2" customWidth="1"/>
    <col min="13320" max="13320" width="8" style="2" customWidth="1"/>
    <col min="13321" max="13321" width="55.7109375" style="2" customWidth="1"/>
    <col min="13322" max="13322" width="3.5703125" style="2" customWidth="1"/>
    <col min="13323" max="13323" width="43.5703125" style="2" customWidth="1"/>
    <col min="13324" max="13568" width="12.5703125" style="2"/>
    <col min="13569" max="13569" width="6" style="2" customWidth="1"/>
    <col min="13570" max="13570" width="7.140625" style="2" customWidth="1"/>
    <col min="13571" max="13571" width="41.42578125" style="2" customWidth="1"/>
    <col min="13572" max="13572" width="2.5703125" style="2" customWidth="1"/>
    <col min="13573" max="13573" width="42.85546875" style="2" customWidth="1"/>
    <col min="13574" max="13574" width="2.5703125" style="2" customWidth="1"/>
    <col min="13575" max="13575" width="20" style="2" customWidth="1"/>
    <col min="13576" max="13576" width="8" style="2" customWidth="1"/>
    <col min="13577" max="13577" width="55.7109375" style="2" customWidth="1"/>
    <col min="13578" max="13578" width="3.5703125" style="2" customWidth="1"/>
    <col min="13579" max="13579" width="43.5703125" style="2" customWidth="1"/>
    <col min="13580" max="13824" width="12.5703125" style="2"/>
    <col min="13825" max="13825" width="6" style="2" customWidth="1"/>
    <col min="13826" max="13826" width="7.140625" style="2" customWidth="1"/>
    <col min="13827" max="13827" width="41.42578125" style="2" customWidth="1"/>
    <col min="13828" max="13828" width="2.5703125" style="2" customWidth="1"/>
    <col min="13829" max="13829" width="42.85546875" style="2" customWidth="1"/>
    <col min="13830" max="13830" width="2.5703125" style="2" customWidth="1"/>
    <col min="13831" max="13831" width="20" style="2" customWidth="1"/>
    <col min="13832" max="13832" width="8" style="2" customWidth="1"/>
    <col min="13833" max="13833" width="55.7109375" style="2" customWidth="1"/>
    <col min="13834" max="13834" width="3.5703125" style="2" customWidth="1"/>
    <col min="13835" max="13835" width="43.5703125" style="2" customWidth="1"/>
    <col min="13836" max="14080" width="12.5703125" style="2"/>
    <col min="14081" max="14081" width="6" style="2" customWidth="1"/>
    <col min="14082" max="14082" width="7.140625" style="2" customWidth="1"/>
    <col min="14083" max="14083" width="41.42578125" style="2" customWidth="1"/>
    <col min="14084" max="14084" width="2.5703125" style="2" customWidth="1"/>
    <col min="14085" max="14085" width="42.85546875" style="2" customWidth="1"/>
    <col min="14086" max="14086" width="2.5703125" style="2" customWidth="1"/>
    <col min="14087" max="14087" width="20" style="2" customWidth="1"/>
    <col min="14088" max="14088" width="8" style="2" customWidth="1"/>
    <col min="14089" max="14089" width="55.7109375" style="2" customWidth="1"/>
    <col min="14090" max="14090" width="3.5703125" style="2" customWidth="1"/>
    <col min="14091" max="14091" width="43.5703125" style="2" customWidth="1"/>
    <col min="14092" max="14336" width="12.5703125" style="2"/>
    <col min="14337" max="14337" width="6" style="2" customWidth="1"/>
    <col min="14338" max="14338" width="7.140625" style="2" customWidth="1"/>
    <col min="14339" max="14339" width="41.42578125" style="2" customWidth="1"/>
    <col min="14340" max="14340" width="2.5703125" style="2" customWidth="1"/>
    <col min="14341" max="14341" width="42.85546875" style="2" customWidth="1"/>
    <col min="14342" max="14342" width="2.5703125" style="2" customWidth="1"/>
    <col min="14343" max="14343" width="20" style="2" customWidth="1"/>
    <col min="14344" max="14344" width="8" style="2" customWidth="1"/>
    <col min="14345" max="14345" width="55.7109375" style="2" customWidth="1"/>
    <col min="14346" max="14346" width="3.5703125" style="2" customWidth="1"/>
    <col min="14347" max="14347" width="43.5703125" style="2" customWidth="1"/>
    <col min="14348" max="14592" width="12.5703125" style="2"/>
    <col min="14593" max="14593" width="6" style="2" customWidth="1"/>
    <col min="14594" max="14594" width="7.140625" style="2" customWidth="1"/>
    <col min="14595" max="14595" width="41.42578125" style="2" customWidth="1"/>
    <col min="14596" max="14596" width="2.5703125" style="2" customWidth="1"/>
    <col min="14597" max="14597" width="42.85546875" style="2" customWidth="1"/>
    <col min="14598" max="14598" width="2.5703125" style="2" customWidth="1"/>
    <col min="14599" max="14599" width="20" style="2" customWidth="1"/>
    <col min="14600" max="14600" width="8" style="2" customWidth="1"/>
    <col min="14601" max="14601" width="55.7109375" style="2" customWidth="1"/>
    <col min="14602" max="14602" width="3.5703125" style="2" customWidth="1"/>
    <col min="14603" max="14603" width="43.5703125" style="2" customWidth="1"/>
    <col min="14604" max="14848" width="12.5703125" style="2"/>
    <col min="14849" max="14849" width="6" style="2" customWidth="1"/>
    <col min="14850" max="14850" width="7.140625" style="2" customWidth="1"/>
    <col min="14851" max="14851" width="41.42578125" style="2" customWidth="1"/>
    <col min="14852" max="14852" width="2.5703125" style="2" customWidth="1"/>
    <col min="14853" max="14853" width="42.85546875" style="2" customWidth="1"/>
    <col min="14854" max="14854" width="2.5703125" style="2" customWidth="1"/>
    <col min="14855" max="14855" width="20" style="2" customWidth="1"/>
    <col min="14856" max="14856" width="8" style="2" customWidth="1"/>
    <col min="14857" max="14857" width="55.7109375" style="2" customWidth="1"/>
    <col min="14858" max="14858" width="3.5703125" style="2" customWidth="1"/>
    <col min="14859" max="14859" width="43.5703125" style="2" customWidth="1"/>
    <col min="14860" max="15104" width="12.5703125" style="2"/>
    <col min="15105" max="15105" width="6" style="2" customWidth="1"/>
    <col min="15106" max="15106" width="7.140625" style="2" customWidth="1"/>
    <col min="15107" max="15107" width="41.42578125" style="2" customWidth="1"/>
    <col min="15108" max="15108" width="2.5703125" style="2" customWidth="1"/>
    <col min="15109" max="15109" width="42.85546875" style="2" customWidth="1"/>
    <col min="15110" max="15110" width="2.5703125" style="2" customWidth="1"/>
    <col min="15111" max="15111" width="20" style="2" customWidth="1"/>
    <col min="15112" max="15112" width="8" style="2" customWidth="1"/>
    <col min="15113" max="15113" width="55.7109375" style="2" customWidth="1"/>
    <col min="15114" max="15114" width="3.5703125" style="2" customWidth="1"/>
    <col min="15115" max="15115" width="43.5703125" style="2" customWidth="1"/>
    <col min="15116" max="15360" width="12.5703125" style="2"/>
    <col min="15361" max="15361" width="6" style="2" customWidth="1"/>
    <col min="15362" max="15362" width="7.140625" style="2" customWidth="1"/>
    <col min="15363" max="15363" width="41.42578125" style="2" customWidth="1"/>
    <col min="15364" max="15364" width="2.5703125" style="2" customWidth="1"/>
    <col min="15365" max="15365" width="42.85546875" style="2" customWidth="1"/>
    <col min="15366" max="15366" width="2.5703125" style="2" customWidth="1"/>
    <col min="15367" max="15367" width="20" style="2" customWidth="1"/>
    <col min="15368" max="15368" width="8" style="2" customWidth="1"/>
    <col min="15369" max="15369" width="55.7109375" style="2" customWidth="1"/>
    <col min="15370" max="15370" width="3.5703125" style="2" customWidth="1"/>
    <col min="15371" max="15371" width="43.5703125" style="2" customWidth="1"/>
    <col min="15372" max="15616" width="12.5703125" style="2"/>
    <col min="15617" max="15617" width="6" style="2" customWidth="1"/>
    <col min="15618" max="15618" width="7.140625" style="2" customWidth="1"/>
    <col min="15619" max="15619" width="41.42578125" style="2" customWidth="1"/>
    <col min="15620" max="15620" width="2.5703125" style="2" customWidth="1"/>
    <col min="15621" max="15621" width="42.85546875" style="2" customWidth="1"/>
    <col min="15622" max="15622" width="2.5703125" style="2" customWidth="1"/>
    <col min="15623" max="15623" width="20" style="2" customWidth="1"/>
    <col min="15624" max="15624" width="8" style="2" customWidth="1"/>
    <col min="15625" max="15625" width="55.7109375" style="2" customWidth="1"/>
    <col min="15626" max="15626" width="3.5703125" style="2" customWidth="1"/>
    <col min="15627" max="15627" width="43.5703125" style="2" customWidth="1"/>
    <col min="15628" max="15872" width="12.5703125" style="2"/>
    <col min="15873" max="15873" width="6" style="2" customWidth="1"/>
    <col min="15874" max="15874" width="7.140625" style="2" customWidth="1"/>
    <col min="15875" max="15875" width="41.42578125" style="2" customWidth="1"/>
    <col min="15876" max="15876" width="2.5703125" style="2" customWidth="1"/>
    <col min="15877" max="15877" width="42.85546875" style="2" customWidth="1"/>
    <col min="15878" max="15878" width="2.5703125" style="2" customWidth="1"/>
    <col min="15879" max="15879" width="20" style="2" customWidth="1"/>
    <col min="15880" max="15880" width="8" style="2" customWidth="1"/>
    <col min="15881" max="15881" width="55.7109375" style="2" customWidth="1"/>
    <col min="15882" max="15882" width="3.5703125" style="2" customWidth="1"/>
    <col min="15883" max="15883" width="43.5703125" style="2" customWidth="1"/>
    <col min="15884" max="16128" width="12.5703125" style="2"/>
    <col min="16129" max="16129" width="6" style="2" customWidth="1"/>
    <col min="16130" max="16130" width="7.140625" style="2" customWidth="1"/>
    <col min="16131" max="16131" width="41.42578125" style="2" customWidth="1"/>
    <col min="16132" max="16132" width="2.5703125" style="2" customWidth="1"/>
    <col min="16133" max="16133" width="42.85546875" style="2" customWidth="1"/>
    <col min="16134" max="16134" width="2.5703125" style="2" customWidth="1"/>
    <col min="16135" max="16135" width="20" style="2" customWidth="1"/>
    <col min="16136" max="16136" width="8" style="2" customWidth="1"/>
    <col min="16137" max="16137" width="55.7109375" style="2" customWidth="1"/>
    <col min="16138" max="16138" width="3.5703125" style="2" customWidth="1"/>
    <col min="16139" max="16139" width="43.5703125" style="2" customWidth="1"/>
    <col min="16140" max="16384" width="12.5703125" style="2"/>
  </cols>
  <sheetData>
    <row r="1" spans="1:11" ht="27.75" customHeight="1" x14ac:dyDescent="0.15"/>
    <row r="2" spans="1:11" ht="22.5" customHeight="1" x14ac:dyDescent="0.15">
      <c r="B2" s="347" t="s">
        <v>0</v>
      </c>
      <c r="C2" s="347" t="s">
        <v>37</v>
      </c>
      <c r="D2" s="11"/>
      <c r="E2" s="350" t="s">
        <v>38</v>
      </c>
      <c r="F2" s="12"/>
      <c r="G2" s="392" t="s">
        <v>3</v>
      </c>
      <c r="H2" s="347" t="s">
        <v>4</v>
      </c>
      <c r="I2" s="347" t="s">
        <v>6</v>
      </c>
      <c r="J2" s="349" t="s">
        <v>7</v>
      </c>
      <c r="K2" s="351"/>
    </row>
    <row r="3" spans="1:11" ht="22.5" customHeight="1" x14ac:dyDescent="0.15">
      <c r="B3" s="348"/>
      <c r="C3" s="348"/>
      <c r="D3" s="13"/>
      <c r="E3" s="353"/>
      <c r="F3" s="14"/>
      <c r="G3" s="393"/>
      <c r="H3" s="348"/>
      <c r="I3" s="348"/>
      <c r="J3" s="352"/>
      <c r="K3" s="354"/>
    </row>
    <row r="4" spans="1:11" ht="18.75" customHeight="1" x14ac:dyDescent="0.15">
      <c r="A4" s="2">
        <f t="shared" ref="A4:A37" si="0">ROUNDDOWN(((ROW(A4)-4)/36)+1,0)</f>
        <v>1</v>
      </c>
      <c r="B4" s="38"/>
      <c r="C4" s="140"/>
      <c r="D4" s="46"/>
      <c r="E4" s="17"/>
      <c r="F4" s="48"/>
      <c r="G4" s="119"/>
      <c r="H4" s="54"/>
      <c r="I4" s="128"/>
      <c r="J4" s="116"/>
      <c r="K4" s="48"/>
    </row>
    <row r="5" spans="1:11" ht="18.75" customHeight="1" x14ac:dyDescent="0.15">
      <c r="A5" s="2">
        <f t="shared" si="0"/>
        <v>1</v>
      </c>
      <c r="B5" s="92" t="s">
        <v>57</v>
      </c>
      <c r="C5" s="139" t="s">
        <v>72</v>
      </c>
      <c r="D5" s="50"/>
      <c r="E5" s="28"/>
      <c r="F5" s="52"/>
      <c r="G5" s="120"/>
      <c r="H5" s="56"/>
      <c r="I5" s="33"/>
      <c r="J5" s="13"/>
      <c r="K5" s="52"/>
    </row>
    <row r="6" spans="1:11" ht="18.75" customHeight="1" x14ac:dyDescent="0.15">
      <c r="A6" s="2">
        <f t="shared" si="0"/>
        <v>1</v>
      </c>
      <c r="B6" s="38"/>
      <c r="C6" s="140"/>
      <c r="D6" s="16"/>
      <c r="E6" s="17"/>
      <c r="F6" s="18"/>
      <c r="G6" s="119"/>
      <c r="H6" s="108"/>
      <c r="I6" s="128"/>
      <c r="J6" s="116"/>
      <c r="K6" s="41"/>
    </row>
    <row r="7" spans="1:11" ht="18.75" customHeight="1" x14ac:dyDescent="0.15">
      <c r="A7" s="2">
        <f t="shared" si="0"/>
        <v>1</v>
      </c>
      <c r="B7" s="25"/>
      <c r="C7" s="139" t="s">
        <v>134</v>
      </c>
      <c r="D7" s="27"/>
      <c r="E7" s="130" t="s">
        <v>135</v>
      </c>
      <c r="F7" s="29"/>
      <c r="G7" s="120">
        <v>1</v>
      </c>
      <c r="H7" s="121" t="s">
        <v>138</v>
      </c>
      <c r="I7" s="33">
        <f>'細目別内訳（建築）'!K73</f>
        <v>0</v>
      </c>
      <c r="J7" s="122"/>
      <c r="K7" s="36"/>
    </row>
    <row r="8" spans="1:11" ht="18.75" customHeight="1" x14ac:dyDescent="0.15">
      <c r="A8" s="2">
        <f t="shared" si="0"/>
        <v>1</v>
      </c>
      <c r="B8" s="15"/>
      <c r="C8" s="140"/>
      <c r="D8" s="16"/>
      <c r="E8" s="17"/>
      <c r="F8" s="18"/>
      <c r="G8" s="119"/>
      <c r="H8" s="108"/>
      <c r="I8" s="128"/>
      <c r="J8" s="116"/>
      <c r="K8" s="18"/>
    </row>
    <row r="9" spans="1:11" ht="18.75" customHeight="1" x14ac:dyDescent="0.15">
      <c r="A9" s="2">
        <f t="shared" si="0"/>
        <v>1</v>
      </c>
      <c r="B9" s="25"/>
      <c r="C9" s="92"/>
      <c r="D9" s="27"/>
      <c r="E9" s="129" t="s">
        <v>136</v>
      </c>
      <c r="F9" s="29"/>
      <c r="G9" s="120">
        <v>1</v>
      </c>
      <c r="H9" s="121" t="s">
        <v>138</v>
      </c>
      <c r="I9" s="33">
        <f>'細目別内訳（建築）'!K145</f>
        <v>0</v>
      </c>
      <c r="J9" s="122"/>
      <c r="K9" s="36"/>
    </row>
    <row r="10" spans="1:11" ht="18.75" customHeight="1" x14ac:dyDescent="0.15">
      <c r="A10" s="2">
        <f t="shared" si="0"/>
        <v>1</v>
      </c>
      <c r="B10" s="42"/>
      <c r="C10" s="106"/>
      <c r="D10" s="96"/>
      <c r="E10" s="166"/>
      <c r="F10" s="98"/>
      <c r="G10" s="124"/>
      <c r="H10" s="125"/>
      <c r="I10" s="157"/>
      <c r="J10" s="181"/>
      <c r="K10" s="44"/>
    </row>
    <row r="11" spans="1:11" ht="18.75" customHeight="1" x14ac:dyDescent="0.15">
      <c r="A11" s="2">
        <f t="shared" si="0"/>
        <v>1</v>
      </c>
      <c r="B11" s="42"/>
      <c r="C11" s="106" t="s">
        <v>137</v>
      </c>
      <c r="D11" s="96"/>
      <c r="E11" s="166"/>
      <c r="F11" s="98"/>
      <c r="G11" s="124"/>
      <c r="H11" s="125"/>
      <c r="I11" s="157">
        <f>SUM(I6:I10)</f>
        <v>0</v>
      </c>
      <c r="J11" s="181"/>
      <c r="K11" s="44"/>
    </row>
    <row r="12" spans="1:11" ht="18.75" customHeight="1" x14ac:dyDescent="0.15">
      <c r="A12" s="2">
        <f t="shared" si="0"/>
        <v>1</v>
      </c>
      <c r="B12" s="38"/>
      <c r="C12" s="140"/>
      <c r="D12" s="16"/>
      <c r="E12" s="174"/>
      <c r="F12" s="18"/>
      <c r="G12" s="119"/>
      <c r="H12" s="108"/>
      <c r="I12" s="128"/>
      <c r="J12" s="116"/>
      <c r="K12" s="41"/>
    </row>
    <row r="13" spans="1:11" ht="18.75" customHeight="1" x14ac:dyDescent="0.15">
      <c r="A13" s="2">
        <f t="shared" si="0"/>
        <v>1</v>
      </c>
      <c r="B13" s="92"/>
      <c r="C13" s="139"/>
      <c r="D13" s="96"/>
      <c r="E13" s="130"/>
      <c r="F13" s="29"/>
      <c r="G13" s="120"/>
      <c r="H13" s="121"/>
      <c r="I13" s="33"/>
      <c r="J13" s="122"/>
      <c r="K13" s="36"/>
    </row>
    <row r="14" spans="1:11" ht="18.75" customHeight="1" x14ac:dyDescent="0.15">
      <c r="A14" s="2">
        <f t="shared" si="0"/>
        <v>1</v>
      </c>
      <c r="B14" s="42"/>
      <c r="C14" s="140"/>
      <c r="D14" s="16"/>
      <c r="E14" s="97"/>
      <c r="F14" s="18"/>
      <c r="G14" s="119"/>
      <c r="H14" s="108"/>
      <c r="I14" s="157"/>
      <c r="J14" s="181"/>
      <c r="K14" s="44"/>
    </row>
    <row r="15" spans="1:11" ht="18.75" customHeight="1" x14ac:dyDescent="0.15">
      <c r="A15" s="2">
        <f t="shared" si="0"/>
        <v>1</v>
      </c>
      <c r="B15" s="42"/>
      <c r="C15" s="49" t="s">
        <v>139</v>
      </c>
      <c r="D15" s="96"/>
      <c r="E15" s="183" t="s">
        <v>140</v>
      </c>
      <c r="F15" s="98"/>
      <c r="G15" s="124">
        <v>1</v>
      </c>
      <c r="H15" s="125" t="s">
        <v>40</v>
      </c>
      <c r="I15" s="157">
        <f>'細目別内訳（設備）'!K37</f>
        <v>0</v>
      </c>
      <c r="J15" s="181"/>
      <c r="K15" s="44"/>
    </row>
    <row r="16" spans="1:11" ht="18.75" customHeight="1" x14ac:dyDescent="0.15">
      <c r="A16" s="2">
        <f t="shared" si="0"/>
        <v>1</v>
      </c>
      <c r="B16" s="38"/>
      <c r="C16" s="140"/>
      <c r="D16" s="16"/>
      <c r="E16" s="174"/>
      <c r="F16" s="18"/>
      <c r="G16" s="119"/>
      <c r="H16" s="131"/>
      <c r="I16" s="128"/>
      <c r="J16" s="116"/>
      <c r="K16" s="41"/>
    </row>
    <row r="17" spans="1:11" ht="18.75" customHeight="1" x14ac:dyDescent="0.15">
      <c r="A17" s="2">
        <f t="shared" si="0"/>
        <v>1</v>
      </c>
      <c r="B17" s="25"/>
      <c r="C17" s="139"/>
      <c r="D17" s="27"/>
      <c r="E17" s="183" t="s">
        <v>136</v>
      </c>
      <c r="F17" s="29"/>
      <c r="G17" s="120">
        <v>1</v>
      </c>
      <c r="H17" s="121" t="s">
        <v>79</v>
      </c>
      <c r="I17" s="33">
        <f>'細目別内訳（設備）'!K49</f>
        <v>0</v>
      </c>
      <c r="J17" s="122"/>
      <c r="K17" s="36"/>
    </row>
    <row r="18" spans="1:11" ht="18.75" customHeight="1" x14ac:dyDescent="0.15">
      <c r="A18" s="2">
        <f t="shared" si="0"/>
        <v>1</v>
      </c>
      <c r="B18" s="15"/>
      <c r="C18" s="140"/>
      <c r="D18" s="16"/>
      <c r="E18" s="174"/>
      <c r="F18" s="18"/>
      <c r="G18" s="119"/>
      <c r="H18" s="108"/>
      <c r="I18" s="128"/>
      <c r="J18" s="116"/>
      <c r="K18" s="41"/>
    </row>
    <row r="19" spans="1:11" ht="18.75" customHeight="1" x14ac:dyDescent="0.15">
      <c r="A19" s="2">
        <f t="shared" si="0"/>
        <v>1</v>
      </c>
      <c r="B19" s="25"/>
      <c r="C19" s="92" t="s">
        <v>62</v>
      </c>
      <c r="D19" s="27"/>
      <c r="E19" s="28"/>
      <c r="F19" s="29"/>
      <c r="G19" s="120"/>
      <c r="H19" s="121"/>
      <c r="I19" s="33">
        <f>SUM(I12:I18)</f>
        <v>0</v>
      </c>
      <c r="J19" s="122"/>
      <c r="K19" s="36"/>
    </row>
    <row r="20" spans="1:11" ht="18.75" customHeight="1" x14ac:dyDescent="0.15">
      <c r="A20" s="2">
        <f t="shared" si="0"/>
        <v>1</v>
      </c>
      <c r="B20" s="38"/>
      <c r="C20" s="140"/>
      <c r="D20" s="16"/>
      <c r="E20" s="17"/>
      <c r="F20" s="18"/>
      <c r="G20" s="119"/>
      <c r="H20" s="108"/>
      <c r="I20" s="128"/>
      <c r="J20" s="116"/>
      <c r="K20" s="18"/>
    </row>
    <row r="21" spans="1:11" ht="18.75" customHeight="1" x14ac:dyDescent="0.15">
      <c r="A21" s="2">
        <f t="shared" si="0"/>
        <v>1</v>
      </c>
      <c r="B21" s="25"/>
      <c r="C21" s="139"/>
      <c r="D21" s="27"/>
      <c r="E21" s="28"/>
      <c r="F21" s="29"/>
      <c r="G21" s="120"/>
      <c r="H21" s="121"/>
      <c r="I21" s="33"/>
      <c r="J21" s="122"/>
      <c r="K21" s="36"/>
    </row>
    <row r="22" spans="1:11" ht="18.75" customHeight="1" x14ac:dyDescent="0.15">
      <c r="A22" s="2">
        <f t="shared" si="0"/>
        <v>1</v>
      </c>
      <c r="B22" s="42"/>
      <c r="C22" s="140"/>
      <c r="D22" s="16"/>
      <c r="E22" s="97"/>
      <c r="F22" s="18"/>
      <c r="G22" s="119"/>
      <c r="H22" s="108"/>
      <c r="I22" s="128"/>
      <c r="J22" s="116"/>
      <c r="K22" s="18"/>
    </row>
    <row r="23" spans="1:11" ht="18.75" customHeight="1" x14ac:dyDescent="0.15">
      <c r="A23" s="2">
        <f t="shared" si="0"/>
        <v>1</v>
      </c>
      <c r="B23" s="106"/>
      <c r="C23" s="49" t="s">
        <v>141</v>
      </c>
      <c r="D23" s="96"/>
      <c r="E23" s="183" t="s">
        <v>140</v>
      </c>
      <c r="F23" s="98"/>
      <c r="G23" s="124">
        <v>1</v>
      </c>
      <c r="H23" s="125" t="s">
        <v>40</v>
      </c>
      <c r="I23" s="157">
        <f>'細目別内訳（設備）'!K111</f>
        <v>0</v>
      </c>
      <c r="J23" s="181"/>
      <c r="K23" s="100"/>
    </row>
    <row r="24" spans="1:11" ht="18.75" customHeight="1" x14ac:dyDescent="0.15">
      <c r="A24" s="2">
        <f t="shared" si="0"/>
        <v>1</v>
      </c>
      <c r="B24" s="15"/>
      <c r="C24" s="140"/>
      <c r="D24" s="16"/>
      <c r="E24" s="174"/>
      <c r="F24" s="18"/>
      <c r="G24" s="119"/>
      <c r="H24" s="131"/>
      <c r="I24" s="128"/>
      <c r="J24" s="116"/>
      <c r="K24" s="41"/>
    </row>
    <row r="25" spans="1:11" ht="18.75" customHeight="1" x14ac:dyDescent="0.15">
      <c r="A25" s="2">
        <f t="shared" si="0"/>
        <v>1</v>
      </c>
      <c r="B25" s="25"/>
      <c r="C25" s="139"/>
      <c r="D25" s="27"/>
      <c r="E25" s="183" t="s">
        <v>136</v>
      </c>
      <c r="F25" s="29"/>
      <c r="G25" s="120">
        <v>1</v>
      </c>
      <c r="H25" s="121" t="s">
        <v>40</v>
      </c>
      <c r="I25" s="33">
        <f>'細目別内訳（設備）'!K123</f>
        <v>0</v>
      </c>
      <c r="J25" s="25"/>
      <c r="K25" s="36"/>
    </row>
    <row r="26" spans="1:11" ht="18.75" customHeight="1" x14ac:dyDescent="0.15">
      <c r="A26" s="2">
        <f t="shared" si="0"/>
        <v>1</v>
      </c>
      <c r="B26" s="42"/>
      <c r="C26" s="140"/>
      <c r="D26" s="16"/>
      <c r="E26" s="174"/>
      <c r="F26" s="18"/>
      <c r="G26" s="119"/>
      <c r="H26" s="108"/>
      <c r="I26" s="128"/>
      <c r="J26" s="116"/>
      <c r="K26" s="18"/>
    </row>
    <row r="27" spans="1:11" ht="18.75" customHeight="1" x14ac:dyDescent="0.15">
      <c r="A27" s="2">
        <f t="shared" si="0"/>
        <v>1</v>
      </c>
      <c r="B27" s="42"/>
      <c r="C27" s="92" t="s">
        <v>8</v>
      </c>
      <c r="D27" s="27"/>
      <c r="E27" s="28"/>
      <c r="F27" s="29"/>
      <c r="G27" s="120"/>
      <c r="H27" s="121"/>
      <c r="I27" s="157">
        <f>SUM(I22:I26)</f>
        <v>0</v>
      </c>
      <c r="J27" s="181"/>
      <c r="K27" s="44"/>
    </row>
    <row r="28" spans="1:11" ht="18.75" customHeight="1" x14ac:dyDescent="0.15">
      <c r="A28" s="2">
        <f t="shared" si="0"/>
        <v>1</v>
      </c>
      <c r="B28" s="38"/>
      <c r="C28" s="140"/>
      <c r="D28" s="16"/>
      <c r="E28" s="174"/>
      <c r="F28" s="18"/>
      <c r="G28" s="119"/>
      <c r="H28" s="108"/>
      <c r="I28" s="128"/>
      <c r="J28" s="116"/>
      <c r="K28" s="41"/>
    </row>
    <row r="29" spans="1:11" ht="18.75" customHeight="1" x14ac:dyDescent="0.15">
      <c r="A29" s="2">
        <f t="shared" si="0"/>
        <v>1</v>
      </c>
      <c r="B29" s="106"/>
      <c r="C29" s="153"/>
      <c r="D29" s="96"/>
      <c r="E29" s="183"/>
      <c r="F29" s="98"/>
      <c r="G29" s="124"/>
      <c r="H29" s="125"/>
      <c r="I29" s="157"/>
      <c r="J29" s="42"/>
      <c r="K29" s="44"/>
    </row>
    <row r="30" spans="1:11" ht="18.75" customHeight="1" x14ac:dyDescent="0.15">
      <c r="A30" s="2">
        <f t="shared" si="0"/>
        <v>1</v>
      </c>
      <c r="B30" s="38"/>
      <c r="C30" s="140"/>
      <c r="D30" s="16"/>
      <c r="E30" s="174"/>
      <c r="F30" s="18"/>
      <c r="G30" s="119"/>
      <c r="H30" s="131"/>
      <c r="I30" s="128"/>
      <c r="J30" s="38"/>
      <c r="K30" s="41"/>
    </row>
    <row r="31" spans="1:11" ht="18.75" customHeight="1" x14ac:dyDescent="0.15">
      <c r="A31" s="2">
        <f t="shared" si="0"/>
        <v>1</v>
      </c>
      <c r="B31" s="25"/>
      <c r="C31" s="139"/>
      <c r="D31" s="27"/>
      <c r="E31" s="183"/>
      <c r="F31" s="29"/>
      <c r="G31" s="120"/>
      <c r="H31" s="121"/>
      <c r="I31" s="33"/>
      <c r="J31" s="25"/>
      <c r="K31" s="36"/>
    </row>
    <row r="32" spans="1:11" ht="18.75" customHeight="1" x14ac:dyDescent="0.15">
      <c r="A32" s="2">
        <f t="shared" si="0"/>
        <v>1</v>
      </c>
      <c r="B32" s="94"/>
      <c r="C32" s="153"/>
      <c r="D32" s="96"/>
      <c r="E32" s="174"/>
      <c r="F32" s="98"/>
      <c r="G32" s="124"/>
      <c r="H32" s="106"/>
      <c r="I32" s="157"/>
      <c r="J32" s="181"/>
      <c r="K32" s="44"/>
    </row>
    <row r="33" spans="1:11" ht="18.75" customHeight="1" x14ac:dyDescent="0.15">
      <c r="A33" s="2">
        <f t="shared" si="0"/>
        <v>1</v>
      </c>
      <c r="B33" s="25"/>
      <c r="C33" s="92"/>
      <c r="D33" s="27"/>
      <c r="E33" s="28"/>
      <c r="F33" s="29"/>
      <c r="G33" s="120"/>
      <c r="H33" s="121"/>
      <c r="I33" s="33"/>
      <c r="J33" s="25"/>
      <c r="K33" s="36"/>
    </row>
    <row r="34" spans="1:11" ht="18.75" customHeight="1" x14ac:dyDescent="0.15">
      <c r="A34" s="2">
        <f t="shared" si="0"/>
        <v>1</v>
      </c>
      <c r="B34" s="42"/>
      <c r="C34" s="140"/>
      <c r="D34" s="96"/>
      <c r="E34" s="97"/>
      <c r="F34" s="98"/>
      <c r="G34" s="119"/>
      <c r="H34" s="108"/>
      <c r="I34" s="128"/>
      <c r="J34" s="116"/>
      <c r="K34" s="18"/>
    </row>
    <row r="35" spans="1:11" ht="18.75" customHeight="1" x14ac:dyDescent="0.15">
      <c r="A35" s="2">
        <f t="shared" si="0"/>
        <v>1</v>
      </c>
      <c r="B35" s="92"/>
      <c r="C35" s="139"/>
      <c r="D35" s="27"/>
      <c r="E35" s="130"/>
      <c r="F35" s="29"/>
      <c r="G35" s="120"/>
      <c r="H35" s="121"/>
      <c r="I35" s="33"/>
      <c r="J35" s="122"/>
      <c r="K35" s="36"/>
    </row>
    <row r="36" spans="1:11" ht="18.75" customHeight="1" x14ac:dyDescent="0.15">
      <c r="A36" s="2">
        <f t="shared" si="0"/>
        <v>1</v>
      </c>
      <c r="B36" s="42"/>
      <c r="C36" s="140"/>
      <c r="D36" s="16"/>
      <c r="E36" s="97"/>
      <c r="F36" s="18"/>
      <c r="G36" s="119"/>
      <c r="H36" s="108"/>
      <c r="I36" s="128"/>
      <c r="J36" s="116"/>
      <c r="K36" s="41"/>
    </row>
    <row r="37" spans="1:11" ht="18.75" customHeight="1" x14ac:dyDescent="0.15">
      <c r="A37" s="2">
        <f t="shared" si="0"/>
        <v>1</v>
      </c>
      <c r="B37" s="25"/>
      <c r="C37" s="92" t="s">
        <v>137</v>
      </c>
      <c r="D37" s="27"/>
      <c r="E37" s="130"/>
      <c r="F37" s="29"/>
      <c r="G37" s="120"/>
      <c r="H37" s="121"/>
      <c r="I37" s="33">
        <f>I11+I19+I27</f>
        <v>0</v>
      </c>
      <c r="J37" s="25"/>
      <c r="K37" s="36"/>
    </row>
    <row r="38" spans="1:11" ht="18.75" customHeight="1" x14ac:dyDescent="0.15">
      <c r="A38" s="2">
        <f t="shared" ref="A38:A41" si="1">ROUNDDOWN(((ROW(A38)-4)/36)+1,0)</f>
        <v>1</v>
      </c>
      <c r="B38" s="15"/>
      <c r="C38" s="140"/>
      <c r="D38" s="16"/>
      <c r="E38" s="174"/>
      <c r="F38" s="18"/>
      <c r="G38" s="119"/>
      <c r="H38" s="125"/>
      <c r="I38" s="128"/>
      <c r="J38" s="116"/>
      <c r="K38" s="41"/>
    </row>
    <row r="39" spans="1:11" ht="18.75" customHeight="1" x14ac:dyDescent="0.15">
      <c r="A39" s="2">
        <f t="shared" si="1"/>
        <v>1</v>
      </c>
      <c r="B39" s="25"/>
      <c r="C39" s="92"/>
      <c r="D39" s="27"/>
      <c r="E39" s="130"/>
      <c r="F39" s="29"/>
      <c r="G39" s="120"/>
      <c r="H39" s="121"/>
      <c r="I39" s="33">
        <f>SUM(I38:I38)</f>
        <v>0</v>
      </c>
      <c r="J39" s="25"/>
      <c r="K39" s="36"/>
    </row>
    <row r="40" spans="1:11" x14ac:dyDescent="0.15">
      <c r="A40" s="2">
        <f t="shared" si="1"/>
        <v>2</v>
      </c>
    </row>
    <row r="41" spans="1:11" x14ac:dyDescent="0.15">
      <c r="A41" s="2">
        <f t="shared" si="1"/>
        <v>2</v>
      </c>
    </row>
  </sheetData>
  <mergeCells count="7">
    <mergeCell ref="J2:K3"/>
    <mergeCell ref="B2:B3"/>
    <mergeCell ref="C2:C3"/>
    <mergeCell ref="E2:E3"/>
    <mergeCell ref="G2:G3"/>
    <mergeCell ref="H2:H3"/>
    <mergeCell ref="I2:I3"/>
  </mergeCells>
  <phoneticPr fontId="3"/>
  <printOptions horizontalCentered="1" verticalCentered="1"/>
  <pageMargins left="0.51181102362204722" right="0.51181102362204722" top="0.78740157480314965" bottom="0.59055118110236227" header="0.9055118110236221" footer="0.39370078740157483"/>
  <pageSetup paperSize="9" scale="65" firstPageNumber="3" orientation="landscape" r:id="rId1"/>
  <headerFooter alignWithMargins="0">
    <oddHeader>&amp;L&amp;11（中科目別内訳）</oddHeader>
    <oddFooter>&amp;R&amp;11&amp;UP -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O154"/>
  <sheetViews>
    <sheetView showZeros="0" view="pageBreakPreview" topLeftCell="A69" zoomScale="70" zoomScaleNormal="55" zoomScaleSheetLayoutView="70" workbookViewId="0">
      <selection activeCell="K140" sqref="K140"/>
    </sheetView>
  </sheetViews>
  <sheetFormatPr defaultColWidth="9.140625" defaultRowHeight="14.25" x14ac:dyDescent="0.15"/>
  <cols>
    <col min="1" max="1" width="3.42578125" style="1" bestFit="1" customWidth="1"/>
    <col min="2" max="2" width="6" style="2" customWidth="1"/>
    <col min="3" max="3" width="7.140625" style="60" customWidth="1"/>
    <col min="4" max="4" width="41.42578125" style="2" customWidth="1"/>
    <col min="5" max="5" width="2.5703125" style="2" customWidth="1"/>
    <col min="6" max="6" width="42.85546875" style="2" customWidth="1"/>
    <col min="7" max="7" width="2.5703125" style="2" customWidth="1"/>
    <col min="8" max="8" width="20" style="6" customWidth="1"/>
    <col min="9" max="9" width="8" style="60" customWidth="1"/>
    <col min="10" max="10" width="25.7109375" style="7" customWidth="1"/>
    <col min="11" max="11" width="30" style="8" customWidth="1"/>
    <col min="12" max="12" width="3.5703125" style="60" customWidth="1"/>
    <col min="13" max="13" width="42.5703125" style="2" customWidth="1"/>
    <col min="14" max="14" width="3.7109375" style="2" customWidth="1"/>
    <col min="15" max="15" width="14.140625" style="1" customWidth="1"/>
    <col min="16" max="16384" width="9.140625" style="1"/>
  </cols>
  <sheetData>
    <row r="1" spans="1:15" ht="27.75" customHeight="1" x14ac:dyDescent="0.15">
      <c r="C1" s="3"/>
      <c r="D1" s="4"/>
      <c r="E1" s="5"/>
      <c r="F1" s="4"/>
      <c r="I1" s="3"/>
      <c r="L1" s="9"/>
      <c r="M1" s="4"/>
      <c r="N1" s="4"/>
    </row>
    <row r="2" spans="1:15" ht="19.5" customHeight="1" x14ac:dyDescent="0.15">
      <c r="C2" s="347" t="s">
        <v>0</v>
      </c>
      <c r="D2" s="347" t="s">
        <v>1</v>
      </c>
      <c r="E2" s="11"/>
      <c r="F2" s="350" t="s">
        <v>2</v>
      </c>
      <c r="G2" s="12"/>
      <c r="H2" s="402" t="s">
        <v>3</v>
      </c>
      <c r="I2" s="347" t="s">
        <v>4</v>
      </c>
      <c r="J2" s="400" t="s">
        <v>5</v>
      </c>
      <c r="K2" s="398" t="s">
        <v>6</v>
      </c>
      <c r="L2" s="349" t="s">
        <v>7</v>
      </c>
      <c r="M2" s="350"/>
      <c r="N2" s="12"/>
    </row>
    <row r="3" spans="1:15" ht="19.5" customHeight="1" x14ac:dyDescent="0.15">
      <c r="C3" s="348"/>
      <c r="D3" s="348"/>
      <c r="E3" s="13"/>
      <c r="F3" s="353"/>
      <c r="G3" s="14"/>
      <c r="H3" s="403"/>
      <c r="I3" s="404"/>
      <c r="J3" s="401"/>
      <c r="K3" s="399"/>
      <c r="L3" s="352"/>
      <c r="M3" s="353"/>
      <c r="N3" s="14"/>
    </row>
    <row r="4" spans="1:15" ht="18.75" customHeight="1" x14ac:dyDescent="0.15">
      <c r="A4" s="10"/>
      <c r="C4" s="38"/>
      <c r="D4" s="140"/>
      <c r="E4" s="16"/>
      <c r="F4" s="17"/>
      <c r="G4" s="18"/>
      <c r="H4" s="19"/>
      <c r="I4" s="20"/>
      <c r="J4" s="161"/>
      <c r="K4" s="128"/>
      <c r="L4" s="23"/>
      <c r="M4" s="40"/>
      <c r="N4" s="41"/>
      <c r="O4" s="37"/>
    </row>
    <row r="5" spans="1:15" ht="18.75" customHeight="1" x14ac:dyDescent="0.15">
      <c r="A5" s="10"/>
      <c r="C5" s="206">
        <v>-1</v>
      </c>
      <c r="D5" s="139" t="s">
        <v>42</v>
      </c>
      <c r="E5" s="27"/>
      <c r="F5" s="165"/>
      <c r="G5" s="29"/>
      <c r="H5" s="30"/>
      <c r="I5" s="31"/>
      <c r="J5" s="32"/>
      <c r="K5" s="33"/>
      <c r="L5" s="34"/>
      <c r="M5" s="35"/>
      <c r="N5" s="36"/>
      <c r="O5" s="37"/>
    </row>
    <row r="6" spans="1:15" ht="18.75" customHeight="1" x14ac:dyDescent="0.15">
      <c r="A6" s="10" t="str">
        <f t="shared" ref="A6:A15" si="0">IF(ROW(B6)/2=INT(ROW(B6)/2),"",1)</f>
        <v/>
      </c>
      <c r="B6" s="2">
        <f t="shared" ref="B6:B75" si="1">ROUNDDOWN(((ROW(B6)-4)/36)+1,0)</f>
        <v>1</v>
      </c>
      <c r="C6" s="42"/>
      <c r="D6" s="140"/>
      <c r="E6" s="16"/>
      <c r="F6" s="17"/>
      <c r="G6" s="18"/>
      <c r="H6" s="19"/>
      <c r="I6" s="20"/>
      <c r="J6" s="159"/>
      <c r="K6" s="160"/>
      <c r="L6" s="43"/>
      <c r="M6" s="158"/>
      <c r="N6" s="98"/>
    </row>
    <row r="7" spans="1:15" ht="18.75" customHeight="1" x14ac:dyDescent="0.15">
      <c r="A7" s="10">
        <f t="shared" si="0"/>
        <v>1</v>
      </c>
      <c r="B7" s="2">
        <f t="shared" si="1"/>
        <v>1</v>
      </c>
      <c r="C7" s="42"/>
      <c r="D7" s="139"/>
      <c r="E7" s="27"/>
      <c r="F7" s="28"/>
      <c r="G7" s="29"/>
      <c r="H7" s="30"/>
      <c r="I7" s="31"/>
      <c r="J7" s="32"/>
      <c r="K7" s="33" t="str">
        <f>IF(I7="式",#REF!,(IF(J7="","",TRUNC(H7*J7))))</f>
        <v/>
      </c>
      <c r="L7" s="34"/>
      <c r="M7" s="35"/>
      <c r="N7" s="36"/>
      <c r="O7" s="37"/>
    </row>
    <row r="8" spans="1:15" ht="18.75" customHeight="1" x14ac:dyDescent="0.15">
      <c r="A8" s="10" t="str">
        <f t="shared" si="0"/>
        <v/>
      </c>
      <c r="B8" s="2">
        <f t="shared" si="1"/>
        <v>1</v>
      </c>
      <c r="C8" s="38"/>
      <c r="D8" s="140"/>
      <c r="E8" s="16"/>
      <c r="F8" s="17"/>
      <c r="G8" s="18"/>
      <c r="H8" s="19"/>
      <c r="I8" s="20"/>
      <c r="J8" s="21"/>
      <c r="K8" s="22"/>
      <c r="L8" s="23"/>
      <c r="M8" s="40"/>
      <c r="N8" s="44"/>
    </row>
    <row r="9" spans="1:15" ht="18.75" customHeight="1" x14ac:dyDescent="0.15">
      <c r="A9" s="10">
        <f t="shared" si="0"/>
        <v>1</v>
      </c>
      <c r="B9" s="2">
        <f t="shared" si="1"/>
        <v>1</v>
      </c>
      <c r="C9" s="25"/>
      <c r="D9" s="139" t="s">
        <v>41</v>
      </c>
      <c r="E9" s="27"/>
      <c r="F9" s="28"/>
      <c r="G9" s="29"/>
      <c r="H9" s="30">
        <v>1</v>
      </c>
      <c r="I9" s="31" t="s">
        <v>40</v>
      </c>
      <c r="J9" s="32" t="str">
        <f>IF(I9="式","",#REF!)</f>
        <v/>
      </c>
      <c r="K9" s="33"/>
      <c r="L9" s="25"/>
      <c r="M9" s="35" t="s">
        <v>54</v>
      </c>
      <c r="N9" s="36"/>
      <c r="O9" s="37"/>
    </row>
    <row r="10" spans="1:15" ht="18.75" customHeight="1" x14ac:dyDescent="0.15">
      <c r="A10" s="10" t="str">
        <f t="shared" si="0"/>
        <v/>
      </c>
      <c r="B10" s="2">
        <f t="shared" si="1"/>
        <v>1</v>
      </c>
      <c r="C10" s="38"/>
      <c r="D10" s="140"/>
      <c r="E10" s="16"/>
      <c r="F10" s="17"/>
      <c r="G10" s="18"/>
      <c r="H10" s="19"/>
      <c r="I10" s="20"/>
      <c r="J10" s="21"/>
      <c r="K10" s="22"/>
      <c r="L10" s="23"/>
      <c r="M10" s="40"/>
      <c r="N10" s="44"/>
    </row>
    <row r="11" spans="1:15" ht="18.75" customHeight="1" x14ac:dyDescent="0.15">
      <c r="A11" s="10">
        <f t="shared" si="0"/>
        <v>1</v>
      </c>
      <c r="B11" s="2">
        <f t="shared" si="1"/>
        <v>1</v>
      </c>
      <c r="C11" s="25"/>
      <c r="D11" s="139"/>
      <c r="E11" s="27"/>
      <c r="F11" s="28"/>
      <c r="G11" s="29"/>
      <c r="H11" s="30"/>
      <c r="I11" s="31"/>
      <c r="J11" s="32"/>
      <c r="K11" s="33"/>
      <c r="L11" s="25"/>
      <c r="M11" s="35"/>
      <c r="N11" s="44"/>
      <c r="O11" s="37"/>
    </row>
    <row r="12" spans="1:15" ht="18.75" customHeight="1" x14ac:dyDescent="0.15">
      <c r="A12" s="10" t="str">
        <f t="shared" si="0"/>
        <v/>
      </c>
      <c r="B12" s="2">
        <f t="shared" si="1"/>
        <v>1</v>
      </c>
      <c r="C12" s="38"/>
      <c r="D12" s="140"/>
      <c r="E12" s="16"/>
      <c r="F12" s="17"/>
      <c r="G12" s="18"/>
      <c r="H12" s="19"/>
      <c r="I12" s="20"/>
      <c r="J12" s="21"/>
      <c r="K12" s="22"/>
      <c r="L12" s="23"/>
      <c r="M12" s="40"/>
      <c r="N12" s="41"/>
    </row>
    <row r="13" spans="1:15" ht="18.75" customHeight="1" x14ac:dyDescent="0.15">
      <c r="A13" s="10">
        <f t="shared" si="0"/>
        <v>1</v>
      </c>
      <c r="B13" s="2">
        <f t="shared" si="1"/>
        <v>1</v>
      </c>
      <c r="C13" s="25"/>
      <c r="D13" s="139"/>
      <c r="E13" s="27"/>
      <c r="F13" s="28"/>
      <c r="G13" s="29"/>
      <c r="H13" s="30"/>
      <c r="I13" s="31"/>
      <c r="J13" s="32"/>
      <c r="K13" s="33"/>
      <c r="L13" s="25"/>
      <c r="M13" s="35"/>
      <c r="N13" s="36"/>
      <c r="O13" s="45"/>
    </row>
    <row r="14" spans="1:15" ht="18.75" customHeight="1" x14ac:dyDescent="0.15">
      <c r="A14" s="10" t="str">
        <f t="shared" si="0"/>
        <v/>
      </c>
      <c r="B14" s="2">
        <f t="shared" si="1"/>
        <v>1</v>
      </c>
      <c r="C14" s="38"/>
      <c r="D14" s="140"/>
      <c r="E14" s="16"/>
      <c r="F14" s="17"/>
      <c r="G14" s="18"/>
      <c r="H14" s="19"/>
      <c r="I14" s="20"/>
      <c r="J14" s="21"/>
      <c r="K14" s="22"/>
      <c r="L14" s="23"/>
      <c r="M14" s="40"/>
      <c r="N14" s="41"/>
    </row>
    <row r="15" spans="1:15" ht="18.75" customHeight="1" x14ac:dyDescent="0.15">
      <c r="A15" s="10">
        <f t="shared" si="0"/>
        <v>1</v>
      </c>
      <c r="B15" s="2">
        <f t="shared" si="1"/>
        <v>1</v>
      </c>
      <c r="C15" s="25"/>
      <c r="D15" s="139"/>
      <c r="E15" s="27"/>
      <c r="F15" s="28"/>
      <c r="G15" s="29"/>
      <c r="H15" s="30"/>
      <c r="I15" s="31"/>
      <c r="J15" s="32"/>
      <c r="K15" s="33"/>
      <c r="L15" s="25"/>
      <c r="M15" s="35"/>
      <c r="N15" s="36"/>
    </row>
    <row r="16" spans="1:15" ht="18.75" customHeight="1" x14ac:dyDescent="0.15">
      <c r="A16" s="10" t="str">
        <f t="shared" ref="A16:A17" si="2">IF(ROW(B16)/2=INT(ROW(B16)/2),"",1)</f>
        <v/>
      </c>
      <c r="B16" s="2">
        <f t="shared" si="1"/>
        <v>1</v>
      </c>
      <c r="C16" s="38"/>
      <c r="D16" s="153"/>
      <c r="E16" s="96"/>
      <c r="F16" s="97"/>
      <c r="G16" s="98"/>
      <c r="H16" s="154"/>
      <c r="I16" s="20"/>
      <c r="J16" s="21"/>
      <c r="K16" s="22"/>
      <c r="L16" s="23"/>
      <c r="M16" s="40"/>
      <c r="N16" s="41"/>
    </row>
    <row r="17" spans="1:15" ht="18.75" customHeight="1" x14ac:dyDescent="0.15">
      <c r="A17" s="10">
        <f t="shared" si="2"/>
        <v>1</v>
      </c>
      <c r="B17" s="2">
        <f t="shared" si="1"/>
        <v>1</v>
      </c>
      <c r="C17" s="25"/>
      <c r="D17" s="106"/>
      <c r="E17" s="96"/>
      <c r="F17" s="97"/>
      <c r="G17" s="98"/>
      <c r="H17" s="154"/>
      <c r="I17" s="31"/>
      <c r="J17" s="32"/>
      <c r="K17" s="33"/>
      <c r="L17" s="34"/>
      <c r="M17" s="35"/>
      <c r="N17" s="36"/>
      <c r="O17" s="37"/>
    </row>
    <row r="18" spans="1:15" ht="18.75" customHeight="1" x14ac:dyDescent="0.15">
      <c r="A18" s="10" t="str">
        <f t="shared" ref="A18:A39" si="3">IF(ROW(B18)/2=INT(ROW(B18)/2),"",1)</f>
        <v/>
      </c>
      <c r="B18" s="2">
        <f t="shared" si="1"/>
        <v>1</v>
      </c>
      <c r="C18" s="42"/>
      <c r="D18" s="140"/>
      <c r="E18" s="16"/>
      <c r="F18" s="17"/>
      <c r="G18" s="18"/>
      <c r="H18" s="19"/>
      <c r="I18" s="155"/>
      <c r="J18" s="21"/>
      <c r="K18" s="22"/>
      <c r="L18" s="43"/>
      <c r="M18" s="158"/>
      <c r="N18" s="44"/>
      <c r="O18" s="37"/>
    </row>
    <row r="19" spans="1:15" ht="18.75" customHeight="1" x14ac:dyDescent="0.15">
      <c r="A19" s="10">
        <f t="shared" si="3"/>
        <v>1</v>
      </c>
      <c r="B19" s="2">
        <f t="shared" si="1"/>
        <v>1</v>
      </c>
      <c r="C19" s="42"/>
      <c r="D19" s="153"/>
      <c r="E19" s="96"/>
      <c r="F19" s="97"/>
      <c r="G19" s="98"/>
      <c r="H19" s="154"/>
      <c r="I19" s="155"/>
      <c r="J19" s="156"/>
      <c r="K19" s="157"/>
      <c r="L19" s="43"/>
      <c r="M19" s="158"/>
      <c r="N19" s="44"/>
      <c r="O19" s="37"/>
    </row>
    <row r="20" spans="1:15" ht="18.75" customHeight="1" x14ac:dyDescent="0.15">
      <c r="A20" s="10"/>
      <c r="C20" s="38"/>
      <c r="D20" s="140"/>
      <c r="E20" s="16"/>
      <c r="F20" s="174"/>
      <c r="G20" s="18"/>
      <c r="H20" s="19"/>
      <c r="I20" s="20"/>
      <c r="J20" s="161"/>
      <c r="K20" s="128"/>
      <c r="L20" s="23"/>
      <c r="M20" s="173"/>
      <c r="N20" s="41"/>
      <c r="O20" s="37"/>
    </row>
    <row r="21" spans="1:15" ht="18.75" customHeight="1" x14ac:dyDescent="0.15">
      <c r="A21" s="10"/>
      <c r="C21" s="25"/>
      <c r="D21" s="139"/>
      <c r="E21" s="27"/>
      <c r="F21" s="28"/>
      <c r="G21" s="29"/>
      <c r="H21" s="30"/>
      <c r="I21" s="31"/>
      <c r="J21" s="32"/>
      <c r="K21" s="33"/>
      <c r="L21" s="34"/>
      <c r="M21" s="35"/>
      <c r="N21" s="36"/>
      <c r="O21" s="37"/>
    </row>
    <row r="22" spans="1:15" ht="18.75" customHeight="1" x14ac:dyDescent="0.15">
      <c r="A22" s="10" t="str">
        <f t="shared" si="3"/>
        <v/>
      </c>
      <c r="B22" s="2">
        <f t="shared" si="1"/>
        <v>1</v>
      </c>
      <c r="C22" s="42"/>
      <c r="D22" s="153"/>
      <c r="E22" s="96"/>
      <c r="F22" s="97"/>
      <c r="G22" s="98"/>
      <c r="H22" s="154"/>
      <c r="I22" s="155"/>
      <c r="J22" s="159"/>
      <c r="K22" s="160"/>
      <c r="L22" s="43"/>
      <c r="M22" s="158"/>
      <c r="N22" s="44"/>
      <c r="O22" s="37"/>
    </row>
    <row r="23" spans="1:15" ht="18.75" customHeight="1" x14ac:dyDescent="0.15">
      <c r="A23" s="10">
        <f t="shared" si="3"/>
        <v>1</v>
      </c>
      <c r="B23" s="2">
        <f t="shared" si="1"/>
        <v>1</v>
      </c>
      <c r="C23" s="25"/>
      <c r="D23" s="139"/>
      <c r="E23" s="27"/>
      <c r="F23" s="28"/>
      <c r="G23" s="29"/>
      <c r="H23" s="30"/>
      <c r="I23" s="31"/>
      <c r="J23" s="32"/>
      <c r="K23" s="33"/>
      <c r="L23" s="34"/>
      <c r="M23" s="35"/>
      <c r="N23" s="36"/>
      <c r="O23" s="37"/>
    </row>
    <row r="24" spans="1:15" ht="18.75" customHeight="1" x14ac:dyDescent="0.15">
      <c r="A24" s="10" t="str">
        <f t="shared" si="3"/>
        <v/>
      </c>
      <c r="B24" s="2">
        <f t="shared" si="1"/>
        <v>1</v>
      </c>
      <c r="C24" s="42"/>
      <c r="D24" s="153"/>
      <c r="E24" s="96"/>
      <c r="F24" s="97"/>
      <c r="G24" s="98"/>
      <c r="H24" s="154"/>
      <c r="I24" s="155"/>
      <c r="J24" s="21"/>
      <c r="K24" s="22"/>
      <c r="L24" s="43"/>
      <c r="M24" s="158"/>
      <c r="N24" s="98"/>
    </row>
    <row r="25" spans="1:15" ht="18.75" customHeight="1" x14ac:dyDescent="0.15">
      <c r="A25" s="10">
        <f t="shared" si="3"/>
        <v>1</v>
      </c>
      <c r="B25" s="2">
        <f t="shared" si="1"/>
        <v>1</v>
      </c>
      <c r="C25" s="42"/>
      <c r="D25" s="139"/>
      <c r="E25" s="27"/>
      <c r="F25" s="28"/>
      <c r="G25" s="29"/>
      <c r="H25" s="30"/>
      <c r="I25" s="31"/>
      <c r="J25" s="32"/>
      <c r="K25" s="33"/>
      <c r="L25" s="34"/>
      <c r="M25" s="35"/>
      <c r="N25" s="36"/>
      <c r="O25" s="37"/>
    </row>
    <row r="26" spans="1:15" ht="18.75" customHeight="1" x14ac:dyDescent="0.15">
      <c r="A26" s="10" t="str">
        <f t="shared" si="3"/>
        <v/>
      </c>
      <c r="B26" s="2">
        <f t="shared" si="1"/>
        <v>1</v>
      </c>
      <c r="C26" s="38"/>
      <c r="D26" s="140"/>
      <c r="E26" s="16"/>
      <c r="F26" s="17"/>
      <c r="G26" s="18"/>
      <c r="H26" s="19"/>
      <c r="I26" s="20"/>
      <c r="J26" s="21"/>
      <c r="K26" s="22"/>
      <c r="L26" s="23"/>
      <c r="M26" s="40"/>
      <c r="N26" s="18"/>
    </row>
    <row r="27" spans="1:15" ht="18.75" customHeight="1" x14ac:dyDescent="0.15">
      <c r="A27" s="10">
        <f t="shared" si="3"/>
        <v>1</v>
      </c>
      <c r="B27" s="2">
        <f t="shared" si="1"/>
        <v>1</v>
      </c>
      <c r="C27" s="25"/>
      <c r="D27" s="139"/>
      <c r="E27" s="27"/>
      <c r="F27" s="167"/>
      <c r="G27" s="29"/>
      <c r="H27" s="30"/>
      <c r="I27" s="31"/>
      <c r="J27" s="32"/>
      <c r="K27" s="33"/>
      <c r="L27" s="34"/>
      <c r="M27" s="35"/>
      <c r="N27" s="36"/>
      <c r="O27" s="37"/>
    </row>
    <row r="28" spans="1:15" ht="18.75" customHeight="1" x14ac:dyDescent="0.15">
      <c r="A28" s="10" t="str">
        <f t="shared" si="3"/>
        <v/>
      </c>
      <c r="B28" s="2">
        <f t="shared" si="1"/>
        <v>1</v>
      </c>
      <c r="C28" s="38"/>
      <c r="D28" s="140"/>
      <c r="E28" s="16"/>
      <c r="F28" s="17"/>
      <c r="G28" s="18"/>
      <c r="H28" s="19"/>
      <c r="I28" s="20"/>
      <c r="J28" s="21"/>
      <c r="K28" s="22"/>
      <c r="L28" s="43"/>
      <c r="M28" s="40"/>
      <c r="N28" s="44"/>
    </row>
    <row r="29" spans="1:15" ht="18.75" customHeight="1" x14ac:dyDescent="0.15">
      <c r="A29" s="10">
        <f t="shared" si="3"/>
        <v>1</v>
      </c>
      <c r="B29" s="2">
        <f t="shared" si="1"/>
        <v>1</v>
      </c>
      <c r="C29" s="25"/>
      <c r="D29" s="139"/>
      <c r="E29" s="27"/>
      <c r="F29" s="28"/>
      <c r="G29" s="29"/>
      <c r="H29" s="30"/>
      <c r="I29" s="31"/>
      <c r="J29" s="32"/>
      <c r="K29" s="33"/>
      <c r="L29" s="34"/>
      <c r="M29" s="35"/>
      <c r="N29" s="36"/>
      <c r="O29" s="37"/>
    </row>
    <row r="30" spans="1:15" ht="18.75" customHeight="1" x14ac:dyDescent="0.15">
      <c r="A30" s="10" t="str">
        <f t="shared" si="3"/>
        <v/>
      </c>
      <c r="B30" s="2">
        <f t="shared" si="1"/>
        <v>1</v>
      </c>
      <c r="C30" s="38"/>
      <c r="D30" s="140"/>
      <c r="E30" s="16"/>
      <c r="F30" s="17"/>
      <c r="G30" s="18"/>
      <c r="H30" s="19"/>
      <c r="I30" s="20"/>
      <c r="J30" s="21"/>
      <c r="K30" s="22"/>
      <c r="L30" s="43"/>
      <c r="M30" s="40"/>
      <c r="N30" s="44"/>
    </row>
    <row r="31" spans="1:15" ht="18.75" customHeight="1" x14ac:dyDescent="0.15">
      <c r="A31" s="10">
        <f t="shared" si="3"/>
        <v>1</v>
      </c>
      <c r="B31" s="2">
        <f t="shared" si="1"/>
        <v>1</v>
      </c>
      <c r="C31" s="25"/>
      <c r="D31" s="139"/>
      <c r="E31" s="27"/>
      <c r="F31" s="28"/>
      <c r="G31" s="29"/>
      <c r="H31" s="30"/>
      <c r="I31" s="31"/>
      <c r="J31" s="32"/>
      <c r="K31" s="33"/>
      <c r="L31" s="43"/>
      <c r="M31" s="35"/>
      <c r="N31" s="44"/>
      <c r="O31" s="37"/>
    </row>
    <row r="32" spans="1:15" ht="18.75" customHeight="1" x14ac:dyDescent="0.15">
      <c r="A32" s="10" t="str">
        <f t="shared" si="3"/>
        <v/>
      </c>
      <c r="B32" s="2">
        <f t="shared" si="1"/>
        <v>1</v>
      </c>
      <c r="C32" s="38"/>
      <c r="D32" s="140"/>
      <c r="E32" s="16"/>
      <c r="F32" s="17"/>
      <c r="G32" s="18"/>
      <c r="H32" s="19"/>
      <c r="I32" s="20"/>
      <c r="J32" s="21"/>
      <c r="K32" s="22"/>
      <c r="L32" s="23"/>
      <c r="M32" s="40"/>
      <c r="N32" s="41"/>
    </row>
    <row r="33" spans="1:15" ht="18.75" customHeight="1" x14ac:dyDescent="0.15">
      <c r="A33" s="10">
        <f t="shared" si="3"/>
        <v>1</v>
      </c>
      <c r="B33" s="2">
        <f t="shared" si="1"/>
        <v>1</v>
      </c>
      <c r="C33" s="25"/>
      <c r="D33" s="139"/>
      <c r="E33" s="27"/>
      <c r="F33" s="28"/>
      <c r="G33" s="29"/>
      <c r="H33" s="30"/>
      <c r="I33" s="31"/>
      <c r="J33" s="32"/>
      <c r="K33" s="33"/>
      <c r="L33" s="25"/>
      <c r="M33" s="35"/>
      <c r="N33" s="36"/>
      <c r="O33" s="45"/>
    </row>
    <row r="34" spans="1:15" ht="18.75" customHeight="1" x14ac:dyDescent="0.15">
      <c r="A34" s="10" t="str">
        <f t="shared" si="3"/>
        <v/>
      </c>
      <c r="B34" s="2">
        <f t="shared" si="1"/>
        <v>1</v>
      </c>
      <c r="C34" s="38"/>
      <c r="D34" s="140"/>
      <c r="E34" s="16"/>
      <c r="F34" s="17"/>
      <c r="G34" s="18"/>
      <c r="H34" s="19"/>
      <c r="I34" s="20"/>
      <c r="J34" s="21"/>
      <c r="K34" s="22"/>
      <c r="L34" s="23"/>
      <c r="M34" s="40"/>
      <c r="N34" s="41"/>
    </row>
    <row r="35" spans="1:15" ht="18.75" customHeight="1" x14ac:dyDescent="0.15">
      <c r="A35" s="10">
        <f t="shared" si="3"/>
        <v>1</v>
      </c>
      <c r="B35" s="2">
        <f t="shared" si="1"/>
        <v>1</v>
      </c>
      <c r="C35" s="25"/>
      <c r="D35" s="139"/>
      <c r="E35" s="27"/>
      <c r="F35" s="28"/>
      <c r="G35" s="29"/>
      <c r="H35" s="30"/>
      <c r="I35" s="31"/>
      <c r="J35" s="32"/>
      <c r="K35" s="33"/>
      <c r="L35" s="25"/>
      <c r="M35" s="35"/>
      <c r="N35" s="36"/>
    </row>
    <row r="36" spans="1:15" ht="18.75" customHeight="1" x14ac:dyDescent="0.15">
      <c r="A36" s="10" t="str">
        <f t="shared" si="3"/>
        <v/>
      </c>
      <c r="B36" s="2">
        <f t="shared" si="1"/>
        <v>1</v>
      </c>
      <c r="C36" s="11"/>
      <c r="D36" s="141"/>
      <c r="E36" s="46"/>
      <c r="F36" s="47"/>
      <c r="G36" s="48"/>
      <c r="H36" s="19"/>
      <c r="I36" s="20"/>
      <c r="J36" s="21"/>
      <c r="K36" s="22"/>
      <c r="L36" s="23"/>
      <c r="M36" s="40"/>
      <c r="N36" s="41"/>
    </row>
    <row r="37" spans="1:15" ht="18.75" customHeight="1" x14ac:dyDescent="0.15">
      <c r="A37" s="10">
        <f t="shared" si="3"/>
        <v>1</v>
      </c>
      <c r="B37" s="2">
        <f t="shared" si="1"/>
        <v>1</v>
      </c>
      <c r="C37" s="13"/>
      <c r="D37" s="92" t="s">
        <v>84</v>
      </c>
      <c r="E37" s="50"/>
      <c r="F37" s="51"/>
      <c r="G37" s="52"/>
      <c r="H37" s="30"/>
      <c r="I37" s="31"/>
      <c r="J37" s="32"/>
      <c r="K37" s="33">
        <f>SUM(K8:K36)</f>
        <v>0</v>
      </c>
      <c r="L37" s="25"/>
      <c r="M37" s="35"/>
      <c r="N37" s="36"/>
    </row>
    <row r="38" spans="1:15" ht="18.75" customHeight="1" x14ac:dyDescent="0.15">
      <c r="A38" s="10" t="str">
        <f t="shared" si="3"/>
        <v/>
      </c>
      <c r="B38" s="2">
        <f t="shared" si="1"/>
        <v>1</v>
      </c>
      <c r="C38" s="126"/>
      <c r="D38" s="153"/>
      <c r="E38" s="88"/>
      <c r="G38" s="89"/>
      <c r="H38" s="154"/>
      <c r="I38" s="155"/>
      <c r="J38" s="21"/>
      <c r="K38" s="22"/>
      <c r="L38" s="42"/>
      <c r="M38" s="158"/>
      <c r="N38" s="44"/>
    </row>
    <row r="39" spans="1:15" ht="18.75" customHeight="1" x14ac:dyDescent="0.15">
      <c r="A39" s="10">
        <f t="shared" si="3"/>
        <v>1</v>
      </c>
      <c r="B39" s="2">
        <f t="shared" si="1"/>
        <v>1</v>
      </c>
      <c r="C39" s="13"/>
      <c r="D39" s="139"/>
      <c r="E39" s="50"/>
      <c r="F39" s="51"/>
      <c r="G39" s="52"/>
      <c r="H39" s="30"/>
      <c r="I39" s="31"/>
      <c r="J39" s="32"/>
      <c r="K39" s="33"/>
      <c r="L39" s="25"/>
      <c r="M39" s="35"/>
      <c r="N39" s="36"/>
    </row>
    <row r="40" spans="1:15" ht="18.75" customHeight="1" x14ac:dyDescent="0.15">
      <c r="A40" s="10" t="str">
        <f t="shared" ref="A40:A75" si="4">IF(ROW(B40)/2=INT(ROW(B40)/2),"",1)</f>
        <v/>
      </c>
      <c r="B40" s="2">
        <f t="shared" si="1"/>
        <v>2</v>
      </c>
      <c r="C40" s="11"/>
      <c r="D40" s="141"/>
      <c r="E40" s="88"/>
      <c r="G40" s="89"/>
      <c r="H40" s="154"/>
      <c r="I40" s="155"/>
      <c r="J40" s="21"/>
      <c r="K40" s="22"/>
      <c r="L40" s="42"/>
      <c r="M40" s="158"/>
      <c r="N40" s="44"/>
    </row>
    <row r="41" spans="1:15" ht="18.75" customHeight="1" x14ac:dyDescent="0.15">
      <c r="A41" s="10">
        <f t="shared" si="4"/>
        <v>1</v>
      </c>
      <c r="B41" s="2">
        <f t="shared" si="1"/>
        <v>2</v>
      </c>
      <c r="C41" s="182">
        <v>-2</v>
      </c>
      <c r="D41" s="139" t="s">
        <v>72</v>
      </c>
      <c r="E41" s="88"/>
      <c r="G41" s="89"/>
      <c r="H41" s="154"/>
      <c r="I41" s="155"/>
      <c r="J41" s="32"/>
      <c r="K41" s="33"/>
      <c r="L41" s="42"/>
      <c r="M41" s="158"/>
      <c r="N41" s="44"/>
    </row>
    <row r="42" spans="1:15" ht="18.75" customHeight="1" x14ac:dyDescent="0.15">
      <c r="A42" s="10" t="str">
        <f t="shared" si="4"/>
        <v/>
      </c>
      <c r="B42" s="2">
        <f t="shared" si="1"/>
        <v>2</v>
      </c>
      <c r="C42" s="11"/>
      <c r="D42" s="141"/>
      <c r="E42" s="46"/>
      <c r="F42" s="172"/>
      <c r="G42" s="48"/>
      <c r="H42" s="19"/>
      <c r="I42" s="20"/>
      <c r="J42" s="21"/>
      <c r="K42" s="22"/>
      <c r="L42" s="38"/>
      <c r="M42" s="173"/>
      <c r="N42" s="41"/>
    </row>
    <row r="43" spans="1:15" ht="18.75" customHeight="1" x14ac:dyDescent="0.15">
      <c r="A43" s="10">
        <f t="shared" si="4"/>
        <v>1</v>
      </c>
      <c r="B43" s="2">
        <f t="shared" si="1"/>
        <v>2</v>
      </c>
      <c r="C43" s="182"/>
      <c r="D43" s="139"/>
      <c r="E43" s="50"/>
      <c r="F43" s="51"/>
      <c r="G43" s="52"/>
      <c r="H43" s="30"/>
      <c r="I43" s="31"/>
      <c r="J43" s="32"/>
      <c r="K43" s="33"/>
      <c r="L43" s="25"/>
      <c r="M43" s="35"/>
      <c r="N43" s="36"/>
    </row>
    <row r="44" spans="1:15" ht="18.75" customHeight="1" x14ac:dyDescent="0.15">
      <c r="A44" s="10" t="str">
        <f t="shared" si="4"/>
        <v/>
      </c>
      <c r="B44" s="2">
        <f t="shared" si="1"/>
        <v>2</v>
      </c>
      <c r="C44" s="126"/>
      <c r="D44" s="153"/>
      <c r="E44" s="88"/>
      <c r="G44" s="89"/>
      <c r="H44" s="154"/>
      <c r="I44" s="155"/>
      <c r="J44" s="21"/>
      <c r="K44" s="22"/>
      <c r="L44" s="42"/>
      <c r="M44" s="158"/>
      <c r="N44" s="44"/>
    </row>
    <row r="45" spans="1:15" ht="18.75" customHeight="1" x14ac:dyDescent="0.15">
      <c r="A45" s="10">
        <f t="shared" si="4"/>
        <v>1</v>
      </c>
      <c r="B45" s="2">
        <f t="shared" si="1"/>
        <v>2</v>
      </c>
      <c r="C45" s="126"/>
      <c r="D45" s="153" t="s">
        <v>123</v>
      </c>
      <c r="E45" s="88"/>
      <c r="F45" s="2" t="s">
        <v>85</v>
      </c>
      <c r="G45" s="89"/>
      <c r="H45" s="154">
        <v>99.9</v>
      </c>
      <c r="I45" s="155" t="s">
        <v>39</v>
      </c>
      <c r="J45" s="32"/>
      <c r="K45" s="33" t="str">
        <f>IF(I45="式",#REF!,(IF(J45="","",TRUNC(H45*J45))))</f>
        <v/>
      </c>
      <c r="L45" s="42"/>
      <c r="M45" s="158"/>
      <c r="N45" s="44"/>
    </row>
    <row r="46" spans="1:15" ht="18.75" customHeight="1" x14ac:dyDescent="0.15">
      <c r="A46" s="10" t="str">
        <f t="shared" si="4"/>
        <v/>
      </c>
      <c r="B46" s="2">
        <f t="shared" si="1"/>
        <v>2</v>
      </c>
      <c r="C46" s="11"/>
      <c r="D46" s="140"/>
      <c r="E46" s="46"/>
      <c r="F46" s="172"/>
      <c r="G46" s="48"/>
      <c r="H46" s="19"/>
      <c r="I46" s="20"/>
      <c r="J46" s="21"/>
      <c r="K46" s="22"/>
      <c r="L46" s="38"/>
      <c r="M46" s="173"/>
      <c r="N46" s="41"/>
    </row>
    <row r="47" spans="1:15" ht="18.75" customHeight="1" x14ac:dyDescent="0.15">
      <c r="A47" s="10">
        <f t="shared" si="4"/>
        <v>1</v>
      </c>
      <c r="B47" s="2">
        <f t="shared" si="1"/>
        <v>2</v>
      </c>
      <c r="C47" s="13"/>
      <c r="D47" s="139" t="s">
        <v>124</v>
      </c>
      <c r="E47" s="50"/>
      <c r="F47" s="51"/>
      <c r="G47" s="52"/>
      <c r="H47" s="30">
        <v>9.1</v>
      </c>
      <c r="I47" s="31" t="s">
        <v>63</v>
      </c>
      <c r="J47" s="32"/>
      <c r="K47" s="33" t="str">
        <f>IF(I47="式",#REF!,(IF(J47="","",TRUNC(H47*J47))))</f>
        <v/>
      </c>
      <c r="L47" s="25"/>
      <c r="M47" s="35"/>
      <c r="N47" s="36"/>
    </row>
    <row r="48" spans="1:15" ht="18.75" customHeight="1" x14ac:dyDescent="0.15">
      <c r="A48" s="10" t="str">
        <f t="shared" si="4"/>
        <v/>
      </c>
      <c r="B48" s="2">
        <f t="shared" si="1"/>
        <v>2</v>
      </c>
      <c r="C48" s="126"/>
      <c r="D48" s="153"/>
      <c r="E48" s="88"/>
      <c r="G48" s="89"/>
      <c r="H48" s="154"/>
      <c r="I48" s="20"/>
      <c r="J48" s="21"/>
      <c r="K48" s="22"/>
      <c r="L48" s="42"/>
      <c r="M48" s="158"/>
      <c r="N48" s="44"/>
    </row>
    <row r="49" spans="1:14" ht="18.75" customHeight="1" x14ac:dyDescent="0.15">
      <c r="A49" s="10">
        <f t="shared" si="4"/>
        <v>1</v>
      </c>
      <c r="B49" s="2">
        <f t="shared" si="1"/>
        <v>2</v>
      </c>
      <c r="C49" s="126"/>
      <c r="D49" s="153" t="s">
        <v>125</v>
      </c>
      <c r="E49" s="88"/>
      <c r="G49" s="89"/>
      <c r="H49" s="154">
        <v>11.3</v>
      </c>
      <c r="I49" s="31" t="s">
        <v>43</v>
      </c>
      <c r="J49" s="32"/>
      <c r="K49" s="33" t="str">
        <f>IF(I49="式",#REF!,(IF(J49="","",TRUNC(H49*J49))))</f>
        <v/>
      </c>
      <c r="L49" s="42"/>
      <c r="M49" s="158"/>
      <c r="N49" s="44"/>
    </row>
    <row r="50" spans="1:14" ht="18.75" customHeight="1" x14ac:dyDescent="0.15">
      <c r="A50" s="10" t="str">
        <f t="shared" si="4"/>
        <v/>
      </c>
      <c r="B50" s="2">
        <f t="shared" si="1"/>
        <v>2</v>
      </c>
      <c r="C50" s="11"/>
      <c r="D50" s="140"/>
      <c r="E50" s="46"/>
      <c r="F50" s="172"/>
      <c r="G50" s="48"/>
      <c r="H50" s="19"/>
      <c r="I50" s="20"/>
      <c r="J50" s="21"/>
      <c r="K50" s="22"/>
      <c r="L50" s="38"/>
      <c r="M50" s="173"/>
      <c r="N50" s="41"/>
    </row>
    <row r="51" spans="1:14" ht="18.75" customHeight="1" x14ac:dyDescent="0.15">
      <c r="A51" s="10">
        <f t="shared" si="4"/>
        <v>1</v>
      </c>
      <c r="B51" s="2">
        <f t="shared" si="1"/>
        <v>2</v>
      </c>
      <c r="C51" s="13"/>
      <c r="D51" s="139" t="s">
        <v>126</v>
      </c>
      <c r="E51" s="50"/>
      <c r="F51" s="51"/>
      <c r="G51" s="52"/>
      <c r="H51" s="30">
        <v>2.2999999999999998</v>
      </c>
      <c r="I51" s="31" t="s">
        <v>43</v>
      </c>
      <c r="J51" s="32"/>
      <c r="K51" s="33" t="str">
        <f>IF(I51="式",#REF!,(IF(J51="","",TRUNC(H51*J51))))</f>
        <v/>
      </c>
      <c r="L51" s="25"/>
      <c r="M51" s="35"/>
      <c r="N51" s="36"/>
    </row>
    <row r="52" spans="1:14" ht="18.75" customHeight="1" x14ac:dyDescent="0.15">
      <c r="A52" s="10" t="str">
        <f t="shared" si="4"/>
        <v/>
      </c>
      <c r="B52" s="2">
        <f t="shared" si="1"/>
        <v>2</v>
      </c>
      <c r="C52" s="126"/>
      <c r="D52" s="153"/>
      <c r="E52" s="88"/>
      <c r="G52" s="89"/>
      <c r="H52" s="154"/>
      <c r="I52" s="20"/>
      <c r="J52" s="21"/>
      <c r="K52" s="22"/>
      <c r="L52" s="42"/>
      <c r="M52" s="158"/>
      <c r="N52" s="44"/>
    </row>
    <row r="53" spans="1:14" ht="18.75" customHeight="1" x14ac:dyDescent="0.15">
      <c r="A53" s="10">
        <f t="shared" si="4"/>
        <v>1</v>
      </c>
      <c r="B53" s="2">
        <f t="shared" si="1"/>
        <v>2</v>
      </c>
      <c r="C53" s="126"/>
      <c r="D53" s="153" t="s">
        <v>127</v>
      </c>
      <c r="E53" s="88"/>
      <c r="G53" s="89"/>
      <c r="H53" s="154">
        <v>11</v>
      </c>
      <c r="I53" s="31" t="s">
        <v>43</v>
      </c>
      <c r="J53" s="32"/>
      <c r="K53" s="33" t="str">
        <f>IF(I53="式",#REF!,(IF(J53="","",TRUNC(H53*J53))))</f>
        <v/>
      </c>
      <c r="L53" s="42"/>
      <c r="M53" s="158"/>
      <c r="N53" s="44"/>
    </row>
    <row r="54" spans="1:14" ht="18.75" customHeight="1" x14ac:dyDescent="0.15">
      <c r="A54" s="10" t="str">
        <f t="shared" si="4"/>
        <v/>
      </c>
      <c r="B54" s="2">
        <f t="shared" si="1"/>
        <v>2</v>
      </c>
      <c r="C54" s="11"/>
      <c r="D54" s="140"/>
      <c r="E54" s="46"/>
      <c r="F54" s="172"/>
      <c r="G54" s="48"/>
      <c r="H54" s="19"/>
      <c r="I54" s="20"/>
      <c r="J54" s="21"/>
      <c r="K54" s="22"/>
      <c r="L54" s="38"/>
      <c r="M54" s="173"/>
      <c r="N54" s="41"/>
    </row>
    <row r="55" spans="1:14" ht="18.75" customHeight="1" x14ac:dyDescent="0.15">
      <c r="A55" s="10">
        <f t="shared" si="4"/>
        <v>1</v>
      </c>
      <c r="B55" s="2">
        <f t="shared" si="1"/>
        <v>2</v>
      </c>
      <c r="C55" s="13"/>
      <c r="D55" s="139" t="s">
        <v>128</v>
      </c>
      <c r="E55" s="50"/>
      <c r="F55" s="51"/>
      <c r="G55" s="52"/>
      <c r="H55" s="30">
        <v>23</v>
      </c>
      <c r="I55" s="31" t="s">
        <v>81</v>
      </c>
      <c r="J55" s="32"/>
      <c r="K55" s="33" t="str">
        <f>IF(I55="式",#REF!,(IF(J55="","",TRUNC(H55*J55))))</f>
        <v/>
      </c>
      <c r="L55" s="25"/>
      <c r="M55" s="35"/>
      <c r="N55" s="36"/>
    </row>
    <row r="56" spans="1:14" ht="18.75" customHeight="1" x14ac:dyDescent="0.15">
      <c r="A56" s="10" t="str">
        <f t="shared" si="4"/>
        <v/>
      </c>
      <c r="B56" s="2">
        <f t="shared" si="1"/>
        <v>2</v>
      </c>
      <c r="C56" s="126"/>
      <c r="D56" s="153"/>
      <c r="E56" s="88"/>
      <c r="G56" s="89"/>
      <c r="H56" s="154"/>
      <c r="I56" s="155"/>
      <c r="J56" s="21"/>
      <c r="K56" s="22"/>
      <c r="L56" s="42"/>
      <c r="M56" s="158"/>
      <c r="N56" s="44"/>
    </row>
    <row r="57" spans="1:14" ht="18.75" customHeight="1" x14ac:dyDescent="0.15">
      <c r="A57" s="10">
        <f t="shared" si="4"/>
        <v>1</v>
      </c>
      <c r="B57" s="2">
        <f t="shared" si="1"/>
        <v>2</v>
      </c>
      <c r="C57" s="126"/>
      <c r="D57" s="153" t="s">
        <v>129</v>
      </c>
      <c r="E57" s="88"/>
      <c r="G57" s="89"/>
      <c r="H57" s="154">
        <v>13.6</v>
      </c>
      <c r="I57" s="155" t="s">
        <v>81</v>
      </c>
      <c r="J57" s="32"/>
      <c r="K57" s="33" t="str">
        <f>IF(I57="式",#REF!,(IF(J57="","",TRUNC(H57*J57))))</f>
        <v/>
      </c>
      <c r="L57" s="42"/>
      <c r="M57" s="158"/>
      <c r="N57" s="44"/>
    </row>
    <row r="58" spans="1:14" ht="18.75" customHeight="1" x14ac:dyDescent="0.15">
      <c r="A58" s="10" t="str">
        <f t="shared" si="4"/>
        <v/>
      </c>
      <c r="B58" s="2">
        <f t="shared" si="1"/>
        <v>2</v>
      </c>
      <c r="C58" s="11"/>
      <c r="D58" s="140"/>
      <c r="E58" s="46"/>
      <c r="F58" s="172"/>
      <c r="G58" s="48"/>
      <c r="H58" s="19"/>
      <c r="I58" s="20"/>
      <c r="J58" s="21"/>
      <c r="K58" s="22"/>
      <c r="L58" s="38"/>
      <c r="M58" s="173"/>
      <c r="N58" s="41"/>
    </row>
    <row r="59" spans="1:14" ht="18.75" customHeight="1" x14ac:dyDescent="0.15">
      <c r="A59" s="10">
        <f t="shared" si="4"/>
        <v>1</v>
      </c>
      <c r="B59" s="2">
        <f t="shared" si="1"/>
        <v>2</v>
      </c>
      <c r="C59" s="13"/>
      <c r="D59" s="139" t="s">
        <v>130</v>
      </c>
      <c r="E59" s="50"/>
      <c r="F59" s="51"/>
      <c r="G59" s="52"/>
      <c r="H59" s="30">
        <v>18.5</v>
      </c>
      <c r="I59" s="31" t="s">
        <v>81</v>
      </c>
      <c r="J59" s="32"/>
      <c r="K59" s="33" t="str">
        <f>IF(I59="式",#REF!,(IF(J59="","",TRUNC(H59*J59))))</f>
        <v/>
      </c>
      <c r="L59" s="25"/>
      <c r="M59" s="35"/>
      <c r="N59" s="36"/>
    </row>
    <row r="60" spans="1:14" ht="18.75" customHeight="1" x14ac:dyDescent="0.15">
      <c r="A60" s="10" t="str">
        <f t="shared" ref="A60:A61" si="5">IF(ROW(B60)/2=INT(ROW(B60)/2),"",1)</f>
        <v/>
      </c>
      <c r="B60" s="2">
        <f t="shared" si="1"/>
        <v>2</v>
      </c>
      <c r="C60" s="11"/>
      <c r="D60" s="140"/>
      <c r="E60" s="46"/>
      <c r="F60" s="172"/>
      <c r="G60" s="48"/>
      <c r="H60" s="19"/>
      <c r="I60" s="20"/>
      <c r="J60" s="21"/>
      <c r="K60" s="22"/>
      <c r="L60" s="38"/>
      <c r="M60" s="173"/>
      <c r="N60" s="41"/>
    </row>
    <row r="61" spans="1:14" ht="18.75" customHeight="1" x14ac:dyDescent="0.15">
      <c r="A61" s="10">
        <f t="shared" si="5"/>
        <v>1</v>
      </c>
      <c r="B61" s="2">
        <f t="shared" si="1"/>
        <v>2</v>
      </c>
      <c r="C61" s="13"/>
      <c r="D61" s="139" t="s">
        <v>121</v>
      </c>
      <c r="E61" s="50"/>
      <c r="F61" s="51"/>
      <c r="G61" s="52"/>
      <c r="H61" s="30">
        <v>1</v>
      </c>
      <c r="I61" s="31" t="s">
        <v>122</v>
      </c>
      <c r="J61" s="32"/>
      <c r="K61" s="33" t="str">
        <f>IF(I61="式",#REF!,(IF(J61="","",TRUNC(H61*J61))))</f>
        <v/>
      </c>
      <c r="L61" s="25"/>
      <c r="M61" s="35"/>
      <c r="N61" s="36"/>
    </row>
    <row r="62" spans="1:14" ht="18.75" customHeight="1" x14ac:dyDescent="0.15">
      <c r="A62" s="10" t="str">
        <f t="shared" si="4"/>
        <v/>
      </c>
      <c r="B62" s="2">
        <f t="shared" si="1"/>
        <v>2</v>
      </c>
      <c r="C62" s="126"/>
      <c r="D62" s="153"/>
      <c r="E62" s="88"/>
      <c r="G62" s="89"/>
      <c r="H62" s="154"/>
      <c r="I62" s="155"/>
      <c r="J62" s="21"/>
      <c r="K62" s="160"/>
      <c r="L62" s="42"/>
      <c r="M62" s="158"/>
      <c r="N62" s="44"/>
    </row>
    <row r="63" spans="1:14" ht="18.75" customHeight="1" x14ac:dyDescent="0.15">
      <c r="A63" s="10">
        <f t="shared" si="4"/>
        <v>1</v>
      </c>
      <c r="B63" s="2">
        <f t="shared" si="1"/>
        <v>2</v>
      </c>
      <c r="C63" s="126"/>
      <c r="D63" s="153" t="s">
        <v>86</v>
      </c>
      <c r="E63" s="88"/>
      <c r="G63" s="89"/>
      <c r="H63" s="154">
        <v>2</v>
      </c>
      <c r="I63" s="155" t="s">
        <v>87</v>
      </c>
      <c r="J63" s="32"/>
      <c r="K63" s="157" t="str">
        <f>IF(I63="式",#REF!,(IF(J63="","",TRUNC(H63*J63))))</f>
        <v/>
      </c>
      <c r="L63" s="42"/>
      <c r="M63" s="158"/>
      <c r="N63" s="44"/>
    </row>
    <row r="64" spans="1:14" ht="18.75" customHeight="1" x14ac:dyDescent="0.15">
      <c r="A64" s="10" t="str">
        <f t="shared" si="4"/>
        <v/>
      </c>
      <c r="B64" s="2">
        <f t="shared" si="1"/>
        <v>2</v>
      </c>
      <c r="C64" s="11"/>
      <c r="D64" s="140"/>
      <c r="E64" s="46"/>
      <c r="F64" s="172"/>
      <c r="G64" s="48"/>
      <c r="H64" s="19"/>
      <c r="I64" s="20"/>
      <c r="J64" s="21"/>
      <c r="K64" s="22"/>
      <c r="L64" s="38"/>
      <c r="M64" s="173"/>
      <c r="N64" s="41"/>
    </row>
    <row r="65" spans="1:14" ht="18.75" customHeight="1" x14ac:dyDescent="0.15">
      <c r="A65" s="10">
        <f t="shared" si="4"/>
        <v>1</v>
      </c>
      <c r="B65" s="2">
        <f t="shared" si="1"/>
        <v>2</v>
      </c>
      <c r="C65" s="13"/>
      <c r="D65" s="139" t="s">
        <v>143</v>
      </c>
      <c r="E65" s="50"/>
      <c r="F65" s="51"/>
      <c r="G65" s="52"/>
      <c r="H65" s="30">
        <v>11.8</v>
      </c>
      <c r="I65" s="31" t="s">
        <v>144</v>
      </c>
      <c r="J65" s="32"/>
      <c r="K65" s="33" t="str">
        <f>IF(I65="式",#REF!,(IF(J65="","",TRUNC(H65*J65))))</f>
        <v/>
      </c>
      <c r="L65" s="25"/>
      <c r="M65" s="35"/>
      <c r="N65" s="36"/>
    </row>
    <row r="66" spans="1:14" ht="18.75" customHeight="1" x14ac:dyDescent="0.15">
      <c r="A66" s="10" t="str">
        <f t="shared" si="4"/>
        <v/>
      </c>
      <c r="B66" s="2">
        <f t="shared" si="1"/>
        <v>2</v>
      </c>
      <c r="C66" s="11"/>
      <c r="D66" s="140"/>
      <c r="E66" s="46"/>
      <c r="F66" s="172"/>
      <c r="G66" s="48"/>
      <c r="H66" s="19"/>
      <c r="I66" s="20"/>
      <c r="J66" s="161"/>
      <c r="K66" s="22"/>
      <c r="L66" s="38"/>
      <c r="M66" s="173"/>
      <c r="N66" s="41"/>
    </row>
    <row r="67" spans="1:14" ht="18.75" customHeight="1" x14ac:dyDescent="0.15">
      <c r="A67" s="10">
        <f t="shared" si="4"/>
        <v>1</v>
      </c>
      <c r="B67" s="2">
        <f t="shared" si="1"/>
        <v>2</v>
      </c>
      <c r="C67" s="13"/>
      <c r="D67" s="139"/>
      <c r="E67" s="50"/>
      <c r="F67" s="51"/>
      <c r="G67" s="52"/>
      <c r="H67" s="30"/>
      <c r="I67" s="31"/>
      <c r="J67" s="32"/>
      <c r="K67" s="33" t="str">
        <f>IF(I67="式",#REF!,(IF(J67="","",TRUNC(H67*J67))))</f>
        <v/>
      </c>
      <c r="L67" s="25"/>
      <c r="M67" s="35"/>
      <c r="N67" s="36"/>
    </row>
    <row r="68" spans="1:14" ht="18.75" customHeight="1" x14ac:dyDescent="0.15">
      <c r="A68" s="10" t="str">
        <f t="shared" si="4"/>
        <v/>
      </c>
      <c r="B68" s="2">
        <f t="shared" si="1"/>
        <v>2</v>
      </c>
      <c r="C68" s="126"/>
      <c r="D68" s="153"/>
      <c r="E68" s="88"/>
      <c r="G68" s="89"/>
      <c r="H68" s="154"/>
      <c r="I68" s="155"/>
      <c r="J68" s="156"/>
      <c r="K68" s="22"/>
      <c r="L68" s="42"/>
      <c r="M68" s="158"/>
      <c r="N68" s="44"/>
    </row>
    <row r="69" spans="1:14" ht="18.75" customHeight="1" x14ac:dyDescent="0.15">
      <c r="A69" s="10">
        <f t="shared" si="4"/>
        <v>1</v>
      </c>
      <c r="B69" s="2">
        <f t="shared" si="1"/>
        <v>2</v>
      </c>
      <c r="C69" s="126"/>
      <c r="D69" s="153"/>
      <c r="E69" s="88"/>
      <c r="G69" s="89"/>
      <c r="H69" s="154"/>
      <c r="I69" s="155"/>
      <c r="J69" s="156"/>
      <c r="K69" s="33" t="str">
        <f>IF(I69="式",#REF!,(IF(J69="","",TRUNC(H69*J69))))</f>
        <v/>
      </c>
      <c r="L69" s="42"/>
      <c r="M69" s="158"/>
      <c r="N69" s="44"/>
    </row>
    <row r="70" spans="1:14" ht="18.75" customHeight="1" x14ac:dyDescent="0.15">
      <c r="A70" s="10" t="str">
        <f t="shared" si="4"/>
        <v/>
      </c>
      <c r="B70" s="2">
        <f t="shared" si="1"/>
        <v>2</v>
      </c>
      <c r="C70" s="11"/>
      <c r="D70" s="140"/>
      <c r="E70" s="46"/>
      <c r="F70" s="172"/>
      <c r="G70" s="48"/>
      <c r="H70" s="19"/>
      <c r="I70" s="20"/>
      <c r="J70" s="161"/>
      <c r="K70" s="22"/>
      <c r="L70" s="38"/>
      <c r="M70" s="173"/>
      <c r="N70" s="41"/>
    </row>
    <row r="71" spans="1:14" ht="18.75" customHeight="1" x14ac:dyDescent="0.15">
      <c r="A71" s="10">
        <f t="shared" si="4"/>
        <v>1</v>
      </c>
      <c r="B71" s="2">
        <f t="shared" si="1"/>
        <v>2</v>
      </c>
      <c r="C71" s="13"/>
      <c r="D71" s="139"/>
      <c r="E71" s="50"/>
      <c r="F71" s="51"/>
      <c r="G71" s="52"/>
      <c r="H71" s="30"/>
      <c r="I71" s="31"/>
      <c r="J71" s="32"/>
      <c r="K71" s="33" t="str">
        <f>IF(I71="式",#REF!,(IF(J71="","",TRUNC(H71*J71))))</f>
        <v/>
      </c>
      <c r="L71" s="25"/>
      <c r="M71" s="35"/>
      <c r="N71" s="36"/>
    </row>
    <row r="72" spans="1:14" ht="18.75" customHeight="1" x14ac:dyDescent="0.15">
      <c r="A72" s="10" t="str">
        <f t="shared" si="4"/>
        <v/>
      </c>
      <c r="B72" s="2">
        <f t="shared" si="1"/>
        <v>2</v>
      </c>
      <c r="C72" s="126"/>
      <c r="D72" s="153"/>
      <c r="E72" s="88"/>
      <c r="G72" s="89"/>
      <c r="H72" s="154"/>
      <c r="I72" s="155"/>
      <c r="J72" s="156"/>
      <c r="K72" s="22"/>
      <c r="L72" s="42"/>
      <c r="M72" s="158"/>
      <c r="N72" s="44"/>
    </row>
    <row r="73" spans="1:14" ht="18.75" customHeight="1" x14ac:dyDescent="0.15">
      <c r="A73" s="10">
        <f t="shared" si="4"/>
        <v>1</v>
      </c>
      <c r="B73" s="2">
        <f t="shared" si="1"/>
        <v>2</v>
      </c>
      <c r="C73" s="126"/>
      <c r="D73" s="106" t="s">
        <v>80</v>
      </c>
      <c r="E73" s="88"/>
      <c r="G73" s="89"/>
      <c r="H73" s="154"/>
      <c r="I73" s="155"/>
      <c r="J73" s="156"/>
      <c r="K73" s="33">
        <f>SUM(K44:K72)</f>
        <v>0</v>
      </c>
      <c r="L73" s="42"/>
      <c r="M73" s="158"/>
      <c r="N73" s="44"/>
    </row>
    <row r="74" spans="1:14" ht="18.75" customHeight="1" x14ac:dyDescent="0.15">
      <c r="A74" s="10" t="str">
        <f t="shared" si="4"/>
        <v/>
      </c>
      <c r="B74" s="2">
        <f t="shared" si="1"/>
        <v>2</v>
      </c>
      <c r="C74" s="11"/>
      <c r="D74" s="140"/>
      <c r="E74" s="46"/>
      <c r="F74" s="172"/>
      <c r="G74" s="48"/>
      <c r="H74" s="19"/>
      <c r="I74" s="20"/>
      <c r="J74" s="161"/>
      <c r="K74" s="22"/>
      <c r="L74" s="38"/>
      <c r="M74" s="173"/>
      <c r="N74" s="41"/>
    </row>
    <row r="75" spans="1:14" ht="18.75" customHeight="1" x14ac:dyDescent="0.15">
      <c r="A75" s="10">
        <f t="shared" si="4"/>
        <v>1</v>
      </c>
      <c r="B75" s="2">
        <f t="shared" si="1"/>
        <v>2</v>
      </c>
      <c r="C75" s="13"/>
      <c r="D75" s="139"/>
      <c r="E75" s="50"/>
      <c r="F75" s="51"/>
      <c r="G75" s="52"/>
      <c r="H75" s="30"/>
      <c r="I75" s="31"/>
      <c r="J75" s="32"/>
      <c r="K75" s="33" t="str">
        <f>IF(I75="式",#REF!,(IF(J75="","",TRUNC(H75*J75))))</f>
        <v/>
      </c>
      <c r="L75" s="25"/>
      <c r="M75" s="35"/>
      <c r="N75" s="36"/>
    </row>
    <row r="76" spans="1:14" ht="18.75" customHeight="1" x14ac:dyDescent="0.15">
      <c r="A76" s="10" t="str">
        <f t="shared" ref="A76:A127" si="6">IF(ROW(B76)/2=INT(ROW(B76)/2),"",1)</f>
        <v/>
      </c>
      <c r="B76" s="2">
        <f t="shared" ref="B76:B109" si="7">ROUNDDOWN(((ROW(B76)-4)/36)+1,0)</f>
        <v>3</v>
      </c>
      <c r="C76" s="42"/>
      <c r="D76" s="140"/>
      <c r="E76" s="46"/>
      <c r="F76" s="47"/>
      <c r="G76" s="48"/>
      <c r="H76" s="53"/>
      <c r="I76" s="54"/>
      <c r="J76" s="21"/>
      <c r="K76" s="22"/>
      <c r="L76" s="23"/>
      <c r="M76" s="40"/>
      <c r="N76" s="41"/>
    </row>
    <row r="77" spans="1:14" ht="18.75" customHeight="1" x14ac:dyDescent="0.15">
      <c r="A77" s="10">
        <f t="shared" si="6"/>
        <v>1</v>
      </c>
      <c r="B77" s="2">
        <f t="shared" si="7"/>
        <v>3</v>
      </c>
      <c r="C77" s="92" t="s">
        <v>74</v>
      </c>
      <c r="D77" s="139" t="s">
        <v>64</v>
      </c>
      <c r="E77" s="50"/>
      <c r="F77" s="51"/>
      <c r="G77" s="52"/>
      <c r="H77" s="55"/>
      <c r="I77" s="56"/>
      <c r="J77" s="32"/>
      <c r="K77" s="33" t="str">
        <f>IF(I77="式",#REF!,(IF(J77="","",TRUNC(H77*J77))))</f>
        <v/>
      </c>
      <c r="L77" s="25"/>
      <c r="M77" s="35"/>
      <c r="N77" s="36"/>
    </row>
    <row r="78" spans="1:14" ht="18.75" customHeight="1" x14ac:dyDescent="0.15">
      <c r="A78" s="10" t="str">
        <f t="shared" si="6"/>
        <v/>
      </c>
      <c r="B78" s="2">
        <f t="shared" si="7"/>
        <v>3</v>
      </c>
      <c r="C78" s="11"/>
      <c r="D78" s="141"/>
      <c r="E78" s="88"/>
      <c r="G78" s="89"/>
      <c r="H78" s="163"/>
      <c r="I78" s="142"/>
      <c r="J78" s="21"/>
      <c r="K78" s="22"/>
      <c r="L78" s="23"/>
      <c r="M78" s="40"/>
      <c r="N78" s="41"/>
    </row>
    <row r="79" spans="1:14" ht="18.75" customHeight="1" x14ac:dyDescent="0.15">
      <c r="A79" s="10">
        <f t="shared" si="6"/>
        <v>1</v>
      </c>
      <c r="B79" s="2">
        <f t="shared" si="7"/>
        <v>3</v>
      </c>
      <c r="C79" s="182">
        <v>-1</v>
      </c>
      <c r="D79" s="139" t="s">
        <v>65</v>
      </c>
      <c r="E79" s="96"/>
      <c r="F79" s="166"/>
      <c r="G79" s="89"/>
      <c r="H79" s="163"/>
      <c r="I79" s="142"/>
      <c r="J79" s="156"/>
      <c r="K79" s="157" t="str">
        <f>IF(I79="式",#REF!,(IF(J79="","",TRUNC(H79*J79))))</f>
        <v/>
      </c>
      <c r="L79" s="42"/>
      <c r="M79" s="158"/>
      <c r="N79" s="44"/>
    </row>
    <row r="80" spans="1:14" ht="18.75" customHeight="1" x14ac:dyDescent="0.15">
      <c r="A80" s="10" t="str">
        <f t="shared" si="6"/>
        <v/>
      </c>
      <c r="B80" s="2">
        <f t="shared" si="7"/>
        <v>3</v>
      </c>
      <c r="C80" s="11"/>
      <c r="D80" s="140"/>
      <c r="E80" s="46"/>
      <c r="F80" s="47"/>
      <c r="G80" s="48"/>
      <c r="H80" s="53"/>
      <c r="I80" s="54"/>
      <c r="J80" s="161"/>
      <c r="K80" s="128"/>
      <c r="L80" s="38"/>
      <c r="M80" s="173"/>
      <c r="N80" s="41"/>
    </row>
    <row r="81" spans="1:14" ht="18.75" customHeight="1" x14ac:dyDescent="0.15">
      <c r="A81" s="10">
        <f t="shared" si="6"/>
        <v>1</v>
      </c>
      <c r="B81" s="2">
        <f t="shared" si="7"/>
        <v>3</v>
      </c>
      <c r="C81" s="13"/>
      <c r="D81" s="139"/>
      <c r="E81" s="27"/>
      <c r="F81" s="165" t="s">
        <v>142</v>
      </c>
      <c r="G81" s="52"/>
      <c r="H81" s="55"/>
      <c r="I81" s="56"/>
      <c r="J81" s="32"/>
      <c r="K81" s="33"/>
      <c r="L81" s="25"/>
      <c r="M81" s="35"/>
      <c r="N81" s="36"/>
    </row>
    <row r="82" spans="1:14" ht="18.75" customHeight="1" x14ac:dyDescent="0.15">
      <c r="A82" s="10" t="str">
        <f t="shared" si="6"/>
        <v/>
      </c>
      <c r="B82" s="2">
        <f t="shared" si="7"/>
        <v>3</v>
      </c>
      <c r="C82" s="11"/>
      <c r="D82" s="140"/>
      <c r="E82" s="46"/>
      <c r="F82" s="47"/>
      <c r="G82" s="48"/>
      <c r="H82" s="53"/>
      <c r="I82" s="54"/>
      <c r="J82" s="159"/>
      <c r="K82" s="160"/>
      <c r="L82" s="38"/>
      <c r="M82" s="173"/>
      <c r="N82" s="41"/>
    </row>
    <row r="83" spans="1:14" ht="18.75" customHeight="1" x14ac:dyDescent="0.15">
      <c r="A83" s="10">
        <f t="shared" si="6"/>
        <v>1</v>
      </c>
      <c r="B83" s="2">
        <f t="shared" si="7"/>
        <v>3</v>
      </c>
      <c r="C83" s="13"/>
      <c r="D83" s="139" t="s">
        <v>67</v>
      </c>
      <c r="E83" s="27"/>
      <c r="F83" s="165" t="s">
        <v>45</v>
      </c>
      <c r="G83" s="52"/>
      <c r="H83" s="55">
        <v>47.6</v>
      </c>
      <c r="I83" s="56" t="s">
        <v>43</v>
      </c>
      <c r="J83" s="32"/>
      <c r="K83" s="33" t="str">
        <f>IF(I83="式",#REF!,(IF(J83="","",TRUNC(H83*J83))))</f>
        <v/>
      </c>
      <c r="L83" s="25"/>
      <c r="M83" s="35"/>
      <c r="N83" s="36"/>
    </row>
    <row r="84" spans="1:14" ht="18.75" customHeight="1" x14ac:dyDescent="0.15">
      <c r="A84" s="10" t="str">
        <f t="shared" si="6"/>
        <v/>
      </c>
      <c r="B84" s="2">
        <f t="shared" si="7"/>
        <v>3</v>
      </c>
      <c r="C84" s="126"/>
      <c r="D84" s="140"/>
      <c r="E84" s="96"/>
      <c r="F84" s="195"/>
      <c r="G84" s="89"/>
      <c r="H84" s="163"/>
      <c r="I84" s="54"/>
      <c r="J84" s="159"/>
      <c r="K84" s="160"/>
      <c r="L84" s="43"/>
      <c r="M84" s="158"/>
      <c r="N84" s="44"/>
    </row>
    <row r="85" spans="1:14" ht="18.75" customHeight="1" x14ac:dyDescent="0.15">
      <c r="A85" s="10">
        <f t="shared" si="6"/>
        <v>1</v>
      </c>
      <c r="B85" s="2">
        <f t="shared" si="7"/>
        <v>3</v>
      </c>
      <c r="C85" s="13"/>
      <c r="D85" s="139" t="s">
        <v>67</v>
      </c>
      <c r="E85" s="96"/>
      <c r="F85" s="165" t="s">
        <v>46</v>
      </c>
      <c r="G85" s="89"/>
      <c r="H85" s="163">
        <v>1917</v>
      </c>
      <c r="I85" s="56" t="s">
        <v>50</v>
      </c>
      <c r="J85" s="32"/>
      <c r="K85" s="33" t="str">
        <f>IF(I85="式",#REF!,(IF(J85="","",TRUNC(H85*J85))))</f>
        <v/>
      </c>
      <c r="L85" s="25"/>
      <c r="M85" s="35"/>
      <c r="N85" s="36"/>
    </row>
    <row r="86" spans="1:14" ht="18.75" customHeight="1" x14ac:dyDescent="0.15">
      <c r="A86" s="10" t="str">
        <f t="shared" si="6"/>
        <v/>
      </c>
      <c r="B86" s="2">
        <f t="shared" si="7"/>
        <v>3</v>
      </c>
      <c r="C86" s="126"/>
      <c r="D86" s="140"/>
      <c r="E86" s="46"/>
      <c r="F86" s="195"/>
      <c r="G86" s="48"/>
      <c r="H86" s="53"/>
      <c r="I86" s="142"/>
      <c r="J86" s="159"/>
      <c r="K86" s="22"/>
      <c r="L86" s="42"/>
      <c r="M86" s="158"/>
      <c r="N86" s="44"/>
    </row>
    <row r="87" spans="1:14" ht="18.75" customHeight="1" x14ac:dyDescent="0.15">
      <c r="A87" s="10">
        <f t="shared" si="6"/>
        <v>1</v>
      </c>
      <c r="B87" s="2">
        <f t="shared" si="7"/>
        <v>3</v>
      </c>
      <c r="C87" s="126"/>
      <c r="D87" s="139" t="s">
        <v>67</v>
      </c>
      <c r="E87" s="50"/>
      <c r="F87" s="165" t="s">
        <v>47</v>
      </c>
      <c r="G87" s="52"/>
      <c r="H87" s="55">
        <v>23</v>
      </c>
      <c r="I87" s="142" t="s">
        <v>43</v>
      </c>
      <c r="J87" s="32"/>
      <c r="K87" s="157" t="str">
        <f>IF(I87="式",#REF!,(IF(J87="","",TRUNC(H87*J87))))</f>
        <v/>
      </c>
      <c r="L87" s="42"/>
      <c r="M87" s="158"/>
      <c r="N87" s="44"/>
    </row>
    <row r="88" spans="1:14" ht="18.75" customHeight="1" x14ac:dyDescent="0.15">
      <c r="A88" s="10" t="str">
        <f t="shared" si="6"/>
        <v/>
      </c>
      <c r="B88" s="2">
        <f t="shared" si="7"/>
        <v>3</v>
      </c>
      <c r="C88" s="11"/>
      <c r="D88" s="140"/>
      <c r="E88" s="88"/>
      <c r="F88" s="195"/>
      <c r="G88" s="89"/>
      <c r="H88" s="163"/>
      <c r="I88" s="54"/>
      <c r="J88" s="159"/>
      <c r="K88" s="22"/>
      <c r="L88" s="38"/>
      <c r="M88" s="173"/>
      <c r="N88" s="41"/>
    </row>
    <row r="89" spans="1:14" ht="18.75" customHeight="1" x14ac:dyDescent="0.15">
      <c r="A89" s="10">
        <f t="shared" si="6"/>
        <v>1</v>
      </c>
      <c r="B89" s="2">
        <f t="shared" si="7"/>
        <v>3</v>
      </c>
      <c r="C89" s="13"/>
      <c r="D89" s="139" t="s">
        <v>67</v>
      </c>
      <c r="E89" s="88"/>
      <c r="F89" s="165" t="s">
        <v>48</v>
      </c>
      <c r="G89" s="89"/>
      <c r="H89" s="163">
        <v>1.7</v>
      </c>
      <c r="I89" s="56" t="s">
        <v>43</v>
      </c>
      <c r="J89" s="32"/>
      <c r="K89" s="33" t="str">
        <f>IF(I89="式",#REF!,(IF(J89="","",TRUNC(H89*J89))))</f>
        <v/>
      </c>
      <c r="L89" s="25"/>
      <c r="M89" s="35"/>
      <c r="N89" s="36"/>
    </row>
    <row r="90" spans="1:14" ht="18.75" customHeight="1" x14ac:dyDescent="0.15">
      <c r="A90" s="10" t="str">
        <f t="shared" si="6"/>
        <v/>
      </c>
      <c r="B90" s="2">
        <f t="shared" si="7"/>
        <v>3</v>
      </c>
      <c r="C90" s="164"/>
      <c r="D90" s="140"/>
      <c r="E90" s="46"/>
      <c r="F90" s="196"/>
      <c r="G90" s="48"/>
      <c r="H90" s="53"/>
      <c r="I90" s="142"/>
      <c r="J90" s="159"/>
      <c r="K90" s="22"/>
      <c r="L90" s="23"/>
      <c r="M90" s="173"/>
      <c r="N90" s="41"/>
    </row>
    <row r="91" spans="1:14" ht="18.75" customHeight="1" x14ac:dyDescent="0.15">
      <c r="A91" s="10">
        <f t="shared" si="6"/>
        <v>1</v>
      </c>
      <c r="B91" s="2">
        <f t="shared" si="7"/>
        <v>3</v>
      </c>
      <c r="C91" s="57"/>
      <c r="D91" s="139" t="s">
        <v>67</v>
      </c>
      <c r="E91" s="50"/>
      <c r="F91" s="196" t="s">
        <v>52</v>
      </c>
      <c r="G91" s="52"/>
      <c r="H91" s="55">
        <v>0.1</v>
      </c>
      <c r="I91" s="142" t="s">
        <v>43</v>
      </c>
      <c r="J91" s="32"/>
      <c r="K91" s="33" t="str">
        <f>IF(I91="式",#REF!,(IF(J91="","",TRUNC(H91*J91))))</f>
        <v/>
      </c>
      <c r="L91" s="34"/>
      <c r="M91" s="35"/>
      <c r="N91" s="36"/>
    </row>
    <row r="92" spans="1:14" ht="18.75" customHeight="1" x14ac:dyDescent="0.15">
      <c r="A92" s="10" t="str">
        <f t="shared" si="6"/>
        <v/>
      </c>
      <c r="B92" s="2">
        <f t="shared" si="7"/>
        <v>3</v>
      </c>
      <c r="C92" s="11"/>
      <c r="D92" s="140"/>
      <c r="E92" s="96"/>
      <c r="F92" s="195"/>
      <c r="G92" s="89"/>
      <c r="H92" s="53"/>
      <c r="I92" s="54"/>
      <c r="J92" s="159"/>
      <c r="K92" s="22"/>
      <c r="L92" s="38"/>
      <c r="M92" s="173"/>
      <c r="N92" s="41"/>
    </row>
    <row r="93" spans="1:14" ht="18.75" customHeight="1" x14ac:dyDescent="0.15">
      <c r="A93" s="10">
        <f t="shared" si="6"/>
        <v>1</v>
      </c>
      <c r="B93" s="2">
        <f t="shared" si="7"/>
        <v>3</v>
      </c>
      <c r="C93" s="13"/>
      <c r="D93" s="139" t="s">
        <v>67</v>
      </c>
      <c r="E93" s="96"/>
      <c r="F93" s="165" t="s">
        <v>49</v>
      </c>
      <c r="G93" s="89"/>
      <c r="H93" s="55">
        <v>0.5</v>
      </c>
      <c r="I93" s="56" t="s">
        <v>43</v>
      </c>
      <c r="J93" s="32"/>
      <c r="K93" s="33" t="str">
        <f>IF(I93="式",#REF!,(IF(J93="","",TRUNC(H93*J93))))</f>
        <v/>
      </c>
      <c r="L93" s="25"/>
      <c r="M93" s="35"/>
      <c r="N93" s="36"/>
    </row>
    <row r="94" spans="1:14" ht="18.75" customHeight="1" x14ac:dyDescent="0.15">
      <c r="A94" s="10" t="str">
        <f t="shared" si="6"/>
        <v/>
      </c>
      <c r="B94" s="2">
        <f t="shared" si="7"/>
        <v>3</v>
      </c>
      <c r="C94" s="11"/>
      <c r="D94" s="140"/>
      <c r="E94" s="46"/>
      <c r="F94" s="195"/>
      <c r="G94" s="48"/>
      <c r="H94" s="53"/>
      <c r="I94" s="54"/>
      <c r="J94" s="159"/>
      <c r="K94" s="22"/>
      <c r="L94" s="38"/>
      <c r="M94" s="173"/>
      <c r="N94" s="41"/>
    </row>
    <row r="95" spans="1:14" ht="18.75" customHeight="1" x14ac:dyDescent="0.15">
      <c r="A95" s="10">
        <f t="shared" si="6"/>
        <v>1</v>
      </c>
      <c r="B95" s="2">
        <f t="shared" si="7"/>
        <v>3</v>
      </c>
      <c r="C95" s="13"/>
      <c r="D95" s="139" t="s">
        <v>67</v>
      </c>
      <c r="E95" s="50"/>
      <c r="F95" s="165" t="s">
        <v>70</v>
      </c>
      <c r="G95" s="52"/>
      <c r="H95" s="55">
        <v>0.1</v>
      </c>
      <c r="I95" s="56" t="s">
        <v>43</v>
      </c>
      <c r="J95" s="32"/>
      <c r="K95" s="33" t="str">
        <f>IF(I95="式",#REF!,(IF(J95="","",TRUNC(H95*J95))))</f>
        <v/>
      </c>
      <c r="L95" s="25"/>
      <c r="M95" s="35"/>
      <c r="N95" s="36"/>
    </row>
    <row r="96" spans="1:14" ht="18.75" customHeight="1" x14ac:dyDescent="0.15">
      <c r="A96" s="10" t="str">
        <f t="shared" si="6"/>
        <v/>
      </c>
      <c r="B96" s="2">
        <f t="shared" si="7"/>
        <v>3</v>
      </c>
      <c r="C96" s="11"/>
      <c r="D96" s="140"/>
      <c r="E96" s="16"/>
      <c r="F96" s="195"/>
      <c r="G96" s="48"/>
      <c r="H96" s="53"/>
      <c r="I96" s="54"/>
      <c r="J96" s="159"/>
      <c r="K96" s="22"/>
      <c r="L96" s="42"/>
      <c r="M96" s="158"/>
      <c r="N96" s="44"/>
    </row>
    <row r="97" spans="1:14" ht="18.75" customHeight="1" x14ac:dyDescent="0.15">
      <c r="A97" s="10">
        <f t="shared" si="6"/>
        <v>1</v>
      </c>
      <c r="B97" s="2">
        <f t="shared" si="7"/>
        <v>3</v>
      </c>
      <c r="C97" s="13"/>
      <c r="D97" s="139" t="s">
        <v>67</v>
      </c>
      <c r="E97" s="27"/>
      <c r="F97" s="165" t="s">
        <v>53</v>
      </c>
      <c r="G97" s="52"/>
      <c r="H97" s="55">
        <v>2.6</v>
      </c>
      <c r="I97" s="56" t="s">
        <v>69</v>
      </c>
      <c r="J97" s="32"/>
      <c r="K97" s="157" t="str">
        <f>IF(I97="式",#REF!,(IF(J97="","",TRUNC(H97*J97))))</f>
        <v/>
      </c>
      <c r="L97" s="42"/>
      <c r="M97" s="158"/>
      <c r="N97" s="44"/>
    </row>
    <row r="98" spans="1:14" ht="18.75" customHeight="1" x14ac:dyDescent="0.15">
      <c r="A98" s="10" t="str">
        <f t="shared" si="6"/>
        <v/>
      </c>
      <c r="B98" s="2">
        <f t="shared" si="7"/>
        <v>3</v>
      </c>
      <c r="C98" s="162"/>
      <c r="D98" s="140"/>
      <c r="E98" s="46"/>
      <c r="F98" s="195"/>
      <c r="G98" s="48"/>
      <c r="H98" s="53"/>
      <c r="I98" s="54"/>
      <c r="J98" s="159"/>
      <c r="K98" s="22"/>
      <c r="L98" s="23"/>
      <c r="M98" s="40"/>
      <c r="N98" s="41"/>
    </row>
    <row r="99" spans="1:14" ht="18.75" customHeight="1" x14ac:dyDescent="0.15">
      <c r="A99" s="10">
        <f t="shared" si="6"/>
        <v>1</v>
      </c>
      <c r="B99" s="2">
        <f t="shared" si="7"/>
        <v>3</v>
      </c>
      <c r="C99" s="162"/>
      <c r="D99" s="139"/>
      <c r="E99" s="50"/>
      <c r="F99" s="165"/>
      <c r="G99" s="52"/>
      <c r="H99" s="55"/>
      <c r="I99" s="56"/>
      <c r="J99" s="32"/>
      <c r="K99" s="33"/>
      <c r="L99" s="43"/>
      <c r="M99" s="158"/>
      <c r="N99" s="44"/>
    </row>
    <row r="100" spans="1:14" ht="18.75" customHeight="1" x14ac:dyDescent="0.15">
      <c r="A100" s="10" t="str">
        <f t="shared" si="6"/>
        <v/>
      </c>
      <c r="B100" s="2">
        <f t="shared" si="7"/>
        <v>3</v>
      </c>
      <c r="C100" s="164"/>
      <c r="D100" s="140"/>
      <c r="E100" s="16"/>
      <c r="F100" s="195"/>
      <c r="G100" s="48"/>
      <c r="H100" s="53"/>
      <c r="I100" s="54"/>
      <c r="J100" s="159"/>
      <c r="K100" s="22"/>
      <c r="L100" s="23"/>
      <c r="M100" s="40"/>
      <c r="N100" s="41"/>
    </row>
    <row r="101" spans="1:14" ht="18.75" customHeight="1" x14ac:dyDescent="0.15">
      <c r="A101" s="10">
        <f t="shared" si="6"/>
        <v>1</v>
      </c>
      <c r="B101" s="2">
        <f t="shared" si="7"/>
        <v>3</v>
      </c>
      <c r="C101" s="57"/>
      <c r="D101" s="92" t="s">
        <v>76</v>
      </c>
      <c r="E101" s="27"/>
      <c r="F101" s="165"/>
      <c r="G101" s="52"/>
      <c r="H101" s="55"/>
      <c r="I101" s="56"/>
      <c r="J101" s="32"/>
      <c r="K101" s="33">
        <f>SUM(K82:K100)</f>
        <v>0</v>
      </c>
      <c r="L101" s="34"/>
      <c r="M101" s="35"/>
      <c r="N101" s="36"/>
    </row>
    <row r="102" spans="1:14" ht="18.75" customHeight="1" x14ac:dyDescent="0.15">
      <c r="A102" s="10" t="str">
        <f t="shared" si="6"/>
        <v/>
      </c>
      <c r="B102" s="2">
        <f t="shared" si="7"/>
        <v>3</v>
      </c>
      <c r="C102" s="164"/>
      <c r="D102" s="153"/>
      <c r="E102" s="96"/>
      <c r="F102" s="97"/>
      <c r="G102" s="89"/>
      <c r="H102" s="163"/>
      <c r="I102" s="142"/>
      <c r="J102" s="21"/>
      <c r="K102" s="22"/>
      <c r="L102" s="23"/>
      <c r="M102" s="173"/>
      <c r="N102" s="41"/>
    </row>
    <row r="103" spans="1:14" ht="18.75" customHeight="1" x14ac:dyDescent="0.15">
      <c r="A103" s="10">
        <f t="shared" si="6"/>
        <v>1</v>
      </c>
      <c r="B103" s="2">
        <f t="shared" si="7"/>
        <v>3</v>
      </c>
      <c r="C103" s="162"/>
      <c r="D103" s="106"/>
      <c r="E103" s="96"/>
      <c r="F103" s="97"/>
      <c r="G103" s="89"/>
      <c r="H103" s="163"/>
      <c r="I103" s="142"/>
      <c r="J103" s="156"/>
      <c r="K103" s="157"/>
      <c r="L103" s="43"/>
      <c r="M103" s="158"/>
      <c r="N103" s="44"/>
    </row>
    <row r="104" spans="1:14" ht="18.75" customHeight="1" x14ac:dyDescent="0.15">
      <c r="A104" s="10" t="str">
        <f t="shared" si="6"/>
        <v/>
      </c>
      <c r="B104" s="2">
        <f t="shared" si="7"/>
        <v>3</v>
      </c>
      <c r="C104" s="11"/>
      <c r="D104" s="141"/>
      <c r="E104" s="16"/>
      <c r="F104" s="172"/>
      <c r="G104" s="48"/>
      <c r="H104" s="53"/>
      <c r="I104" s="54"/>
      <c r="J104" s="21"/>
      <c r="K104" s="22"/>
      <c r="L104" s="23"/>
      <c r="M104" s="173"/>
      <c r="N104" s="41"/>
    </row>
    <row r="105" spans="1:14" ht="18.75" customHeight="1" x14ac:dyDescent="0.15">
      <c r="A105" s="10">
        <f t="shared" si="6"/>
        <v>1</v>
      </c>
      <c r="B105" s="2">
        <f t="shared" si="7"/>
        <v>3</v>
      </c>
      <c r="C105" s="182">
        <v>-2</v>
      </c>
      <c r="D105" s="139" t="s">
        <v>66</v>
      </c>
      <c r="E105" s="27"/>
      <c r="F105" s="28"/>
      <c r="G105" s="52"/>
      <c r="H105" s="55"/>
      <c r="I105" s="56"/>
      <c r="J105" s="32"/>
      <c r="K105" s="33" t="str">
        <f>IF(I105="式",#REF!,(IF(J105="","",TRUNC(H105*J105))))</f>
        <v/>
      </c>
      <c r="L105" s="34"/>
      <c r="M105" s="35"/>
      <c r="N105" s="36"/>
    </row>
    <row r="106" spans="1:14" ht="18.75" customHeight="1" x14ac:dyDescent="0.15">
      <c r="A106" s="10" t="str">
        <f t="shared" si="6"/>
        <v/>
      </c>
      <c r="B106" s="2">
        <f t="shared" si="7"/>
        <v>3</v>
      </c>
      <c r="C106" s="164"/>
      <c r="D106" s="140"/>
      <c r="E106" s="46"/>
      <c r="F106" s="47"/>
      <c r="G106" s="48"/>
      <c r="H106" s="53"/>
      <c r="I106" s="54"/>
      <c r="J106" s="21"/>
      <c r="K106" s="22"/>
      <c r="L106" s="23"/>
      <c r="M106" s="40"/>
      <c r="N106" s="41"/>
    </row>
    <row r="107" spans="1:14" ht="18.75" customHeight="1" x14ac:dyDescent="0.15">
      <c r="A107" s="10">
        <f t="shared" si="6"/>
        <v>1</v>
      </c>
      <c r="B107" s="2">
        <f t="shared" si="7"/>
        <v>3</v>
      </c>
      <c r="C107" s="57"/>
      <c r="D107" s="139" t="s">
        <v>68</v>
      </c>
      <c r="E107" s="27"/>
      <c r="F107" s="165" t="s">
        <v>45</v>
      </c>
      <c r="G107" s="52"/>
      <c r="H107" s="55">
        <v>47.6</v>
      </c>
      <c r="I107" s="56" t="s">
        <v>43</v>
      </c>
      <c r="J107" s="32"/>
      <c r="K107" s="33" t="str">
        <f>IF(I107="式",#REF!,(IF(J107="","",TRUNC(H107*J107))))</f>
        <v/>
      </c>
      <c r="L107" s="34"/>
      <c r="M107" s="35"/>
      <c r="N107" s="36"/>
    </row>
    <row r="108" spans="1:14" ht="18.75" customHeight="1" x14ac:dyDescent="0.15">
      <c r="A108" s="10" t="str">
        <f t="shared" si="6"/>
        <v/>
      </c>
      <c r="B108" s="2">
        <f t="shared" si="7"/>
        <v>3</v>
      </c>
      <c r="C108" s="126"/>
      <c r="D108" s="140"/>
      <c r="E108" s="96"/>
      <c r="F108" s="195"/>
      <c r="G108" s="89"/>
      <c r="H108" s="163"/>
      <c r="I108" s="54"/>
      <c r="J108" s="21"/>
      <c r="K108" s="22"/>
      <c r="L108" s="43"/>
      <c r="M108" s="158"/>
      <c r="N108" s="44"/>
    </row>
    <row r="109" spans="1:14" ht="18.75" customHeight="1" x14ac:dyDescent="0.15">
      <c r="A109" s="10">
        <f t="shared" si="6"/>
        <v>1</v>
      </c>
      <c r="B109" s="2">
        <f t="shared" si="7"/>
        <v>3</v>
      </c>
      <c r="C109" s="126"/>
      <c r="D109" s="139" t="s">
        <v>68</v>
      </c>
      <c r="E109" s="96"/>
      <c r="F109" s="165" t="s">
        <v>46</v>
      </c>
      <c r="G109" s="89"/>
      <c r="H109" s="163">
        <v>1917</v>
      </c>
      <c r="I109" s="56" t="s">
        <v>50</v>
      </c>
      <c r="J109" s="200"/>
      <c r="K109" s="199" t="str">
        <f>IF(I109="式",#REF!,(IF(J109="","",TRUNC(H109*J109))))</f>
        <v/>
      </c>
      <c r="L109" s="42"/>
      <c r="M109" s="158"/>
      <c r="N109" s="44"/>
    </row>
    <row r="110" spans="1:14" ht="18.75" customHeight="1" x14ac:dyDescent="0.15">
      <c r="A110" s="10" t="str">
        <f t="shared" si="6"/>
        <v/>
      </c>
      <c r="B110" s="2">
        <f t="shared" ref="B110:B149" si="8">ROUNDDOWN(((ROW(B110)-4)/36)+1,0)</f>
        <v>3</v>
      </c>
      <c r="C110" s="11"/>
      <c r="D110" s="140"/>
      <c r="E110" s="46"/>
      <c r="F110" s="195"/>
      <c r="G110" s="48"/>
      <c r="H110" s="53"/>
      <c r="I110" s="142"/>
      <c r="J110" s="21"/>
      <c r="K110" s="22"/>
      <c r="L110" s="38"/>
      <c r="M110" s="40"/>
      <c r="N110" s="41"/>
    </row>
    <row r="111" spans="1:14" ht="18.75" customHeight="1" x14ac:dyDescent="0.15">
      <c r="A111" s="10">
        <f t="shared" si="6"/>
        <v>1</v>
      </c>
      <c r="B111" s="2">
        <f t="shared" si="8"/>
        <v>3</v>
      </c>
      <c r="C111" s="13"/>
      <c r="D111" s="139" t="s">
        <v>68</v>
      </c>
      <c r="E111" s="50"/>
      <c r="F111" s="165" t="s">
        <v>47</v>
      </c>
      <c r="G111" s="52"/>
      <c r="H111" s="55">
        <v>23</v>
      </c>
      <c r="I111" s="56" t="s">
        <v>43</v>
      </c>
      <c r="J111" s="32"/>
      <c r="K111" s="33" t="str">
        <f>IF(I111="式",#REF!,(IF(J111="","",TRUNC(H111*J111))))</f>
        <v/>
      </c>
      <c r="L111" s="25"/>
      <c r="M111" s="35"/>
      <c r="N111" s="36"/>
    </row>
    <row r="112" spans="1:14" ht="18.75" customHeight="1" x14ac:dyDescent="0.15">
      <c r="A112" s="10" t="str">
        <f t="shared" si="6"/>
        <v/>
      </c>
      <c r="B112" s="2">
        <f t="shared" si="8"/>
        <v>4</v>
      </c>
      <c r="C112" s="162"/>
      <c r="D112" s="140"/>
      <c r="E112" s="88"/>
      <c r="F112" s="195"/>
      <c r="G112" s="89"/>
      <c r="H112" s="163"/>
      <c r="I112" s="54"/>
      <c r="J112" s="21"/>
      <c r="K112" s="22"/>
      <c r="L112" s="23"/>
      <c r="M112" s="40"/>
      <c r="N112" s="41"/>
    </row>
    <row r="113" spans="1:14" ht="18.75" customHeight="1" x14ac:dyDescent="0.15">
      <c r="A113" s="10">
        <f t="shared" si="6"/>
        <v>1</v>
      </c>
      <c r="B113" s="2">
        <f t="shared" si="8"/>
        <v>4</v>
      </c>
      <c r="C113" s="162"/>
      <c r="D113" s="139" t="s">
        <v>68</v>
      </c>
      <c r="E113" s="88"/>
      <c r="F113" s="165" t="s">
        <v>48</v>
      </c>
      <c r="G113" s="89"/>
      <c r="H113" s="163">
        <v>1.7</v>
      </c>
      <c r="I113" s="56" t="s">
        <v>43</v>
      </c>
      <c r="J113" s="32"/>
      <c r="K113" s="33" t="str">
        <f>IF(I113="式",#REF!,(IF(J113="","",TRUNC(H113*J113))))</f>
        <v/>
      </c>
      <c r="L113" s="34"/>
      <c r="M113" s="35"/>
      <c r="N113" s="36"/>
    </row>
    <row r="114" spans="1:14" ht="18.75" customHeight="1" x14ac:dyDescent="0.15">
      <c r="A114" s="10" t="str">
        <f t="shared" si="6"/>
        <v/>
      </c>
      <c r="B114" s="2">
        <f t="shared" si="8"/>
        <v>4</v>
      </c>
      <c r="C114" s="11"/>
      <c r="D114" s="140"/>
      <c r="E114" s="46"/>
      <c r="F114" s="196"/>
      <c r="G114" s="48"/>
      <c r="H114" s="53"/>
      <c r="I114" s="142"/>
      <c r="J114" s="21"/>
      <c r="K114" s="22"/>
      <c r="L114" s="38"/>
      <c r="M114" s="40"/>
      <c r="N114" s="41"/>
    </row>
    <row r="115" spans="1:14" ht="18.75" customHeight="1" x14ac:dyDescent="0.15">
      <c r="A115" s="10">
        <f t="shared" si="6"/>
        <v>1</v>
      </c>
      <c r="B115" s="2">
        <f t="shared" si="8"/>
        <v>4</v>
      </c>
      <c r="C115" s="13"/>
      <c r="D115" s="139" t="s">
        <v>68</v>
      </c>
      <c r="E115" s="50"/>
      <c r="F115" s="196" t="s">
        <v>52</v>
      </c>
      <c r="G115" s="52"/>
      <c r="H115" s="55">
        <v>0.1</v>
      </c>
      <c r="I115" s="142" t="s">
        <v>43</v>
      </c>
      <c r="J115" s="32"/>
      <c r="K115" s="33" t="str">
        <f>IF(I115="式",#REF!,(IF(J115="","",TRUNC(H115*J115))))</f>
        <v/>
      </c>
      <c r="L115" s="25"/>
      <c r="M115" s="35"/>
      <c r="N115" s="36"/>
    </row>
    <row r="116" spans="1:14" ht="18.75" customHeight="1" x14ac:dyDescent="0.15">
      <c r="A116" s="10" t="str">
        <f t="shared" si="6"/>
        <v/>
      </c>
      <c r="B116" s="2">
        <f t="shared" si="8"/>
        <v>4</v>
      </c>
      <c r="C116" s="11"/>
      <c r="D116" s="140"/>
      <c r="E116" s="96"/>
      <c r="F116" s="195"/>
      <c r="G116" s="89"/>
      <c r="H116" s="53"/>
      <c r="I116" s="54"/>
      <c r="J116" s="21"/>
      <c r="K116" s="22"/>
      <c r="L116" s="38"/>
      <c r="M116" s="40"/>
      <c r="N116" s="41"/>
    </row>
    <row r="117" spans="1:14" ht="18.75" customHeight="1" x14ac:dyDescent="0.15">
      <c r="A117" s="10">
        <f t="shared" si="6"/>
        <v>1</v>
      </c>
      <c r="B117" s="2">
        <f t="shared" si="8"/>
        <v>4</v>
      </c>
      <c r="C117" s="126"/>
      <c r="D117" s="139" t="s">
        <v>68</v>
      </c>
      <c r="E117" s="96"/>
      <c r="F117" s="165" t="s">
        <v>49</v>
      </c>
      <c r="G117" s="89"/>
      <c r="H117" s="55">
        <v>0.5</v>
      </c>
      <c r="I117" s="56" t="s">
        <v>43</v>
      </c>
      <c r="J117" s="32"/>
      <c r="K117" s="33" t="str">
        <f>IF(I117="式",#REF!,(IF(J117="","",TRUNC(H117*J117))))</f>
        <v/>
      </c>
      <c r="L117" s="42"/>
      <c r="M117" s="158"/>
      <c r="N117" s="44"/>
    </row>
    <row r="118" spans="1:14" ht="18.75" customHeight="1" x14ac:dyDescent="0.15">
      <c r="A118" s="10" t="str">
        <f t="shared" si="6"/>
        <v/>
      </c>
      <c r="B118" s="2">
        <f t="shared" si="8"/>
        <v>4</v>
      </c>
      <c r="C118" s="11"/>
      <c r="D118" s="140"/>
      <c r="E118" s="46"/>
      <c r="F118" s="195"/>
      <c r="G118" s="48"/>
      <c r="H118" s="53"/>
      <c r="I118" s="54"/>
      <c r="J118" s="21"/>
      <c r="K118" s="22"/>
      <c r="L118" s="38"/>
      <c r="M118" s="40"/>
      <c r="N118" s="41"/>
    </row>
    <row r="119" spans="1:14" ht="18.75" customHeight="1" x14ac:dyDescent="0.15">
      <c r="A119" s="10">
        <f t="shared" si="6"/>
        <v>1</v>
      </c>
      <c r="B119" s="2">
        <f t="shared" si="8"/>
        <v>4</v>
      </c>
      <c r="C119" s="13"/>
      <c r="D119" s="139" t="s">
        <v>68</v>
      </c>
      <c r="E119" s="50"/>
      <c r="F119" s="165" t="s">
        <v>70</v>
      </c>
      <c r="G119" s="52"/>
      <c r="H119" s="55">
        <v>0.1</v>
      </c>
      <c r="I119" s="56" t="s">
        <v>43</v>
      </c>
      <c r="J119" s="32"/>
      <c r="K119" s="33" t="str">
        <f>IF(I119="式",#REF!,(IF(J119="","",TRUNC(H119*J119))))</f>
        <v/>
      </c>
      <c r="L119" s="25"/>
      <c r="M119" s="35"/>
      <c r="N119" s="36"/>
    </row>
    <row r="120" spans="1:14" ht="18.75" customHeight="1" x14ac:dyDescent="0.15">
      <c r="A120" s="10" t="str">
        <f t="shared" si="6"/>
        <v/>
      </c>
      <c r="B120" s="2">
        <f t="shared" si="8"/>
        <v>4</v>
      </c>
      <c r="C120" s="11"/>
      <c r="D120" s="140"/>
      <c r="E120" s="16"/>
      <c r="F120" s="195"/>
      <c r="G120" s="48"/>
      <c r="H120" s="53"/>
      <c r="I120" s="54"/>
      <c r="J120" s="21"/>
      <c r="K120" s="22"/>
      <c r="L120" s="23"/>
      <c r="M120" s="40"/>
      <c r="N120" s="41"/>
    </row>
    <row r="121" spans="1:14" ht="18.75" customHeight="1" x14ac:dyDescent="0.15">
      <c r="A121" s="10">
        <f t="shared" si="6"/>
        <v>1</v>
      </c>
      <c r="B121" s="2">
        <f t="shared" si="8"/>
        <v>4</v>
      </c>
      <c r="C121" s="13"/>
      <c r="D121" s="139" t="s">
        <v>68</v>
      </c>
      <c r="E121" s="27"/>
      <c r="F121" s="165" t="s">
        <v>53</v>
      </c>
      <c r="G121" s="52"/>
      <c r="H121" s="55">
        <v>2.6</v>
      </c>
      <c r="I121" s="56" t="s">
        <v>69</v>
      </c>
      <c r="J121" s="32"/>
      <c r="K121" s="33" t="str">
        <f>IF(I121="式",#REF!,(IF(J121="","",TRUNC(H121*J121))))</f>
        <v/>
      </c>
      <c r="L121" s="34"/>
      <c r="M121" s="35"/>
      <c r="N121" s="36"/>
    </row>
    <row r="122" spans="1:14" ht="18.75" customHeight="1" x14ac:dyDescent="0.15">
      <c r="A122" s="10" t="str">
        <f t="shared" si="6"/>
        <v/>
      </c>
      <c r="B122" s="2">
        <f t="shared" si="8"/>
        <v>4</v>
      </c>
      <c r="C122" s="126"/>
      <c r="D122" s="140"/>
      <c r="E122" s="46"/>
      <c r="F122" s="195"/>
      <c r="G122" s="48"/>
      <c r="H122" s="53"/>
      <c r="I122" s="54"/>
      <c r="J122" s="21"/>
      <c r="K122" s="22"/>
      <c r="L122" s="43"/>
      <c r="M122" s="158"/>
      <c r="N122" s="44"/>
    </row>
    <row r="123" spans="1:14" ht="18.75" customHeight="1" x14ac:dyDescent="0.15">
      <c r="A123" s="10">
        <f t="shared" si="6"/>
        <v>1</v>
      </c>
      <c r="B123" s="2">
        <f t="shared" si="8"/>
        <v>4</v>
      </c>
      <c r="C123" s="13"/>
      <c r="D123" s="139"/>
      <c r="E123" s="50"/>
      <c r="F123" s="165"/>
      <c r="G123" s="52"/>
      <c r="H123" s="55"/>
      <c r="I123" s="56"/>
      <c r="J123" s="32"/>
      <c r="K123" s="33" t="str">
        <f>IF(I123="式",#REF!,(IF(J123="","",TRUNC(H123*J123))))</f>
        <v/>
      </c>
      <c r="L123" s="34"/>
      <c r="M123" s="35"/>
      <c r="N123" s="36"/>
    </row>
    <row r="124" spans="1:14" ht="18.75" customHeight="1" x14ac:dyDescent="0.15">
      <c r="A124" s="10" t="str">
        <f t="shared" si="6"/>
        <v/>
      </c>
      <c r="B124" s="2">
        <f t="shared" si="8"/>
        <v>4</v>
      </c>
      <c r="C124" s="11"/>
      <c r="D124" s="140"/>
      <c r="E124" s="16"/>
      <c r="F124" s="195"/>
      <c r="G124" s="48"/>
      <c r="H124" s="53"/>
      <c r="I124" s="54"/>
      <c r="J124" s="159"/>
      <c r="K124" s="22"/>
      <c r="L124" s="23"/>
      <c r="M124" s="40"/>
      <c r="N124" s="41"/>
    </row>
    <row r="125" spans="1:14" ht="18.75" customHeight="1" x14ac:dyDescent="0.15">
      <c r="A125" s="10">
        <f t="shared" si="6"/>
        <v>1</v>
      </c>
      <c r="B125" s="2">
        <f t="shared" si="8"/>
        <v>4</v>
      </c>
      <c r="C125" s="13"/>
      <c r="D125" s="92" t="s">
        <v>75</v>
      </c>
      <c r="E125" s="27"/>
      <c r="F125" s="165"/>
      <c r="G125" s="52"/>
      <c r="H125" s="55"/>
      <c r="I125" s="56"/>
      <c r="J125" s="32"/>
      <c r="K125" s="33"/>
      <c r="L125" s="34"/>
      <c r="M125" s="35"/>
      <c r="N125" s="36"/>
    </row>
    <row r="126" spans="1:14" ht="18.75" customHeight="1" x14ac:dyDescent="0.15">
      <c r="A126" s="10" t="str">
        <f t="shared" si="6"/>
        <v/>
      </c>
      <c r="B126" s="2">
        <f t="shared" si="8"/>
        <v>4</v>
      </c>
      <c r="C126" s="126"/>
      <c r="D126" s="153"/>
      <c r="E126" s="96"/>
      <c r="F126" s="97"/>
      <c r="G126" s="89"/>
      <c r="H126" s="163"/>
      <c r="I126" s="142"/>
      <c r="J126" s="21"/>
      <c r="K126" s="22"/>
      <c r="L126" s="43"/>
      <c r="M126" s="158"/>
      <c r="N126" s="44"/>
    </row>
    <row r="127" spans="1:14" ht="18.75" customHeight="1" x14ac:dyDescent="0.15">
      <c r="A127" s="10">
        <f t="shared" si="6"/>
        <v>1</v>
      </c>
      <c r="B127" s="2">
        <f t="shared" si="8"/>
        <v>4</v>
      </c>
      <c r="C127" s="126"/>
      <c r="D127" s="106"/>
      <c r="E127" s="96"/>
      <c r="F127" s="97"/>
      <c r="G127" s="89"/>
      <c r="H127" s="163"/>
      <c r="I127" s="142"/>
      <c r="J127" s="156"/>
      <c r="K127" s="157"/>
      <c r="L127" s="43"/>
      <c r="M127" s="158"/>
      <c r="N127" s="44"/>
    </row>
    <row r="128" spans="1:14" ht="18.75" customHeight="1" x14ac:dyDescent="0.15">
      <c r="A128" s="10" t="str">
        <f t="shared" ref="A128:A149" si="9">IF(ROW(B128)/2=INT(ROW(B128)/2),"",1)</f>
        <v/>
      </c>
      <c r="B128" s="2">
        <f t="shared" si="8"/>
        <v>4</v>
      </c>
      <c r="C128" s="11"/>
      <c r="D128" s="108"/>
      <c r="E128" s="16"/>
      <c r="F128" s="174"/>
      <c r="G128" s="48"/>
      <c r="H128" s="53"/>
      <c r="I128" s="54"/>
      <c r="J128" s="161"/>
      <c r="K128" s="128"/>
      <c r="L128" s="23"/>
      <c r="M128" s="173"/>
      <c r="N128" s="41"/>
    </row>
    <row r="129" spans="1:14" ht="18.75" customHeight="1" x14ac:dyDescent="0.15">
      <c r="A129" s="10">
        <f t="shared" si="9"/>
        <v>1</v>
      </c>
      <c r="B129" s="2">
        <f t="shared" si="8"/>
        <v>4</v>
      </c>
      <c r="C129" s="13"/>
      <c r="D129" s="92"/>
      <c r="E129" s="27"/>
      <c r="F129" s="28"/>
      <c r="G129" s="52"/>
      <c r="H129" s="55"/>
      <c r="I129" s="56"/>
      <c r="J129" s="32"/>
      <c r="K129" s="33"/>
      <c r="L129" s="34"/>
      <c r="M129" s="35"/>
      <c r="N129" s="36"/>
    </row>
    <row r="130" spans="1:14" ht="18.75" customHeight="1" x14ac:dyDescent="0.15">
      <c r="A130" s="10" t="str">
        <f t="shared" si="9"/>
        <v/>
      </c>
      <c r="B130" s="2">
        <f t="shared" si="8"/>
        <v>4</v>
      </c>
      <c r="C130" s="126"/>
      <c r="D130" s="106"/>
      <c r="E130" s="96"/>
      <c r="F130" s="97"/>
      <c r="G130" s="89"/>
      <c r="H130" s="163"/>
      <c r="I130" s="142"/>
      <c r="J130" s="156"/>
      <c r="K130" s="157"/>
      <c r="L130" s="43"/>
      <c r="M130" s="158"/>
      <c r="N130" s="44"/>
    </row>
    <row r="131" spans="1:14" ht="18.75" customHeight="1" x14ac:dyDescent="0.15">
      <c r="A131" s="10">
        <f t="shared" si="9"/>
        <v>1</v>
      </c>
      <c r="B131" s="2">
        <f t="shared" si="8"/>
        <v>4</v>
      </c>
      <c r="C131" s="126"/>
      <c r="D131" s="106"/>
      <c r="E131" s="96"/>
      <c r="F131" s="97"/>
      <c r="G131" s="89"/>
      <c r="H131" s="163"/>
      <c r="I131" s="142"/>
      <c r="J131" s="156"/>
      <c r="K131" s="157"/>
      <c r="L131" s="43"/>
      <c r="M131" s="158"/>
      <c r="N131" s="44"/>
    </row>
    <row r="132" spans="1:14" ht="18.75" customHeight="1" x14ac:dyDescent="0.15">
      <c r="A132" s="10" t="str">
        <f t="shared" ref="A132:A133" si="10">IF(ROW(B132)/2=INT(ROW(B132)/2),"",1)</f>
        <v/>
      </c>
      <c r="B132" s="2">
        <f t="shared" si="8"/>
        <v>4</v>
      </c>
      <c r="C132" s="11"/>
      <c r="D132" s="108"/>
      <c r="E132" s="16"/>
      <c r="F132" s="174"/>
      <c r="G132" s="48"/>
      <c r="H132" s="53"/>
      <c r="I132" s="54"/>
      <c r="J132" s="161"/>
      <c r="K132" s="128"/>
      <c r="L132" s="23"/>
      <c r="M132" s="173"/>
      <c r="N132" s="41"/>
    </row>
    <row r="133" spans="1:14" ht="18.75" customHeight="1" x14ac:dyDescent="0.15">
      <c r="A133" s="10">
        <f t="shared" si="10"/>
        <v>1</v>
      </c>
      <c r="B133" s="2">
        <f t="shared" si="8"/>
        <v>4</v>
      </c>
      <c r="C133" s="13"/>
      <c r="D133" s="92"/>
      <c r="E133" s="27"/>
      <c r="F133" s="28"/>
      <c r="G133" s="52"/>
      <c r="H133" s="55"/>
      <c r="I133" s="56"/>
      <c r="J133" s="32"/>
      <c r="K133" s="33"/>
      <c r="L133" s="34"/>
      <c r="M133" s="35"/>
      <c r="N133" s="36"/>
    </row>
    <row r="134" spans="1:14" ht="18.75" customHeight="1" x14ac:dyDescent="0.15">
      <c r="A134" s="10" t="str">
        <f t="shared" si="9"/>
        <v/>
      </c>
      <c r="B134" s="2">
        <f t="shared" si="8"/>
        <v>4</v>
      </c>
      <c r="C134" s="126"/>
      <c r="D134" s="106"/>
      <c r="E134" s="96"/>
      <c r="F134" s="97"/>
      <c r="G134" s="89"/>
      <c r="H134" s="163"/>
      <c r="I134" s="142"/>
      <c r="J134" s="156"/>
      <c r="K134" s="157"/>
      <c r="L134" s="43"/>
      <c r="M134" s="158"/>
      <c r="N134" s="44"/>
    </row>
    <row r="135" spans="1:14" ht="18.75" customHeight="1" x14ac:dyDescent="0.15">
      <c r="A135" s="10">
        <f t="shared" si="9"/>
        <v>1</v>
      </c>
      <c r="B135" s="2">
        <f t="shared" si="8"/>
        <v>4</v>
      </c>
      <c r="C135" s="126"/>
      <c r="D135" s="106"/>
      <c r="E135" s="96"/>
      <c r="F135" s="97"/>
      <c r="G135" s="89"/>
      <c r="H135" s="163"/>
      <c r="I135" s="142"/>
      <c r="J135" s="156"/>
      <c r="K135" s="157"/>
      <c r="L135" s="43"/>
      <c r="M135" s="158"/>
      <c r="N135" s="44"/>
    </row>
    <row r="136" spans="1:14" ht="18.75" customHeight="1" x14ac:dyDescent="0.15">
      <c r="A136" s="10" t="str">
        <f t="shared" si="9"/>
        <v/>
      </c>
      <c r="B136" s="2">
        <f t="shared" si="8"/>
        <v>4</v>
      </c>
      <c r="C136" s="11"/>
      <c r="D136" s="140"/>
      <c r="E136" s="46"/>
      <c r="F136" s="47"/>
      <c r="G136" s="48"/>
      <c r="H136" s="140"/>
      <c r="I136" s="54"/>
      <c r="J136" s="21"/>
      <c r="K136" s="22"/>
      <c r="L136" s="23"/>
      <c r="M136" s="40"/>
      <c r="N136" s="41"/>
    </row>
    <row r="137" spans="1:14" ht="18.75" customHeight="1" x14ac:dyDescent="0.15">
      <c r="A137" s="10">
        <f t="shared" si="9"/>
        <v>1</v>
      </c>
      <c r="B137" s="2">
        <f t="shared" si="8"/>
        <v>4</v>
      </c>
      <c r="C137" s="13"/>
      <c r="D137" s="50"/>
      <c r="E137" s="50"/>
      <c r="F137" s="51"/>
      <c r="G137" s="52"/>
      <c r="H137" s="55"/>
      <c r="I137" s="56"/>
      <c r="J137" s="32"/>
      <c r="K137" s="33"/>
      <c r="L137" s="34"/>
      <c r="M137" s="35"/>
      <c r="N137" s="36"/>
    </row>
    <row r="138" spans="1:14" ht="18.75" customHeight="1" x14ac:dyDescent="0.15">
      <c r="A138" s="10" t="str">
        <f t="shared" si="9"/>
        <v/>
      </c>
      <c r="B138" s="2">
        <f t="shared" si="8"/>
        <v>4</v>
      </c>
      <c r="C138" s="11"/>
      <c r="D138" s="140"/>
      <c r="E138" s="46"/>
      <c r="F138" s="47"/>
      <c r="G138" s="48"/>
      <c r="H138" s="53"/>
      <c r="I138" s="54"/>
      <c r="J138" s="21"/>
      <c r="K138" s="22"/>
      <c r="L138" s="23"/>
      <c r="M138" s="24"/>
      <c r="N138" s="18"/>
    </row>
    <row r="139" spans="1:14" ht="18.75" customHeight="1" x14ac:dyDescent="0.15">
      <c r="A139" s="10">
        <f t="shared" si="9"/>
        <v>1</v>
      </c>
      <c r="B139" s="2">
        <f t="shared" si="8"/>
        <v>4</v>
      </c>
      <c r="C139" s="57"/>
      <c r="D139" s="139"/>
      <c r="E139" s="50"/>
      <c r="F139" s="51"/>
      <c r="G139" s="52"/>
      <c r="H139" s="55"/>
      <c r="I139" s="56"/>
      <c r="J139" s="32"/>
      <c r="K139" s="33"/>
      <c r="L139" s="34"/>
      <c r="M139" s="58"/>
      <c r="N139" s="59"/>
    </row>
    <row r="140" spans="1:14" ht="18.75" customHeight="1" x14ac:dyDescent="0.15">
      <c r="A140" s="10" t="str">
        <f t="shared" si="9"/>
        <v/>
      </c>
      <c r="B140" s="2">
        <f t="shared" si="8"/>
        <v>4</v>
      </c>
      <c r="C140" s="11"/>
      <c r="D140" s="140"/>
      <c r="E140" s="46"/>
      <c r="F140" s="47"/>
      <c r="G140" s="48"/>
      <c r="H140" s="53"/>
      <c r="I140" s="54"/>
      <c r="J140" s="21"/>
      <c r="K140" s="22"/>
      <c r="L140" s="23"/>
      <c r="M140" s="40"/>
      <c r="N140" s="41"/>
    </row>
    <row r="141" spans="1:14" ht="18.75" customHeight="1" x14ac:dyDescent="0.15">
      <c r="A141" s="10">
        <f t="shared" si="9"/>
        <v>1</v>
      </c>
      <c r="B141" s="2">
        <f t="shared" si="8"/>
        <v>4</v>
      </c>
      <c r="C141" s="13"/>
      <c r="D141" s="139"/>
      <c r="E141" s="27"/>
      <c r="F141" s="28"/>
      <c r="G141" s="52"/>
      <c r="H141" s="55"/>
      <c r="I141" s="56"/>
      <c r="J141" s="32"/>
      <c r="K141" s="33"/>
      <c r="L141" s="34"/>
      <c r="M141" s="35"/>
      <c r="N141" s="36"/>
    </row>
    <row r="142" spans="1:14" ht="18.75" customHeight="1" x14ac:dyDescent="0.15">
      <c r="A142" s="10" t="str">
        <f t="shared" si="9"/>
        <v/>
      </c>
      <c r="B142" s="2">
        <f t="shared" si="8"/>
        <v>4</v>
      </c>
      <c r="C142" s="162"/>
      <c r="D142" s="153"/>
      <c r="E142" s="88"/>
      <c r="G142" s="89"/>
      <c r="H142" s="163"/>
      <c r="I142" s="142"/>
      <c r="J142" s="159"/>
      <c r="K142" s="160"/>
      <c r="L142" s="43"/>
      <c r="M142" s="171"/>
      <c r="N142" s="100"/>
    </row>
    <row r="143" spans="1:14" ht="18.75" customHeight="1" x14ac:dyDescent="0.15">
      <c r="A143" s="10">
        <f t="shared" si="9"/>
        <v>1</v>
      </c>
      <c r="B143" s="2">
        <f t="shared" si="8"/>
        <v>4</v>
      </c>
      <c r="C143" s="162"/>
      <c r="D143" s="153"/>
      <c r="E143" s="88"/>
      <c r="G143" s="89"/>
      <c r="H143" s="163"/>
      <c r="I143" s="142"/>
      <c r="J143" s="32"/>
      <c r="K143" s="33"/>
      <c r="L143" s="43"/>
      <c r="M143" s="171"/>
      <c r="N143" s="100"/>
    </row>
    <row r="144" spans="1:14" ht="18.75" customHeight="1" x14ac:dyDescent="0.15">
      <c r="A144" s="10" t="str">
        <f t="shared" si="9"/>
        <v/>
      </c>
      <c r="B144" s="2">
        <f t="shared" si="8"/>
        <v>4</v>
      </c>
      <c r="C144" s="11"/>
      <c r="D144" s="140"/>
      <c r="E144" s="46"/>
      <c r="F144" s="17"/>
      <c r="G144" s="48"/>
      <c r="H144" s="53"/>
      <c r="I144" s="54"/>
      <c r="J144" s="21"/>
      <c r="K144" s="22"/>
      <c r="L144" s="23"/>
      <c r="M144" s="40"/>
      <c r="N144" s="41"/>
    </row>
    <row r="145" spans="1:14" ht="18.75" customHeight="1" x14ac:dyDescent="0.15">
      <c r="A145" s="10">
        <f t="shared" si="9"/>
        <v>1</v>
      </c>
      <c r="B145" s="2">
        <f t="shared" si="8"/>
        <v>4</v>
      </c>
      <c r="C145" s="57"/>
      <c r="D145" s="92" t="s">
        <v>73</v>
      </c>
      <c r="E145" s="50"/>
      <c r="F145" s="129"/>
      <c r="G145" s="52"/>
      <c r="H145" s="55"/>
      <c r="I145" s="56"/>
      <c r="J145" s="32"/>
      <c r="K145" s="33"/>
      <c r="L145" s="34"/>
      <c r="M145" s="35"/>
      <c r="N145" s="36"/>
    </row>
    <row r="146" spans="1:14" ht="18.75" customHeight="1" x14ac:dyDescent="0.15">
      <c r="A146" s="10" t="str">
        <f t="shared" si="9"/>
        <v/>
      </c>
      <c r="B146" s="2">
        <f t="shared" si="8"/>
        <v>4</v>
      </c>
      <c r="C146" s="164"/>
      <c r="D146" s="108"/>
      <c r="E146" s="46"/>
      <c r="F146" s="176"/>
      <c r="G146" s="48"/>
      <c r="H146" s="53"/>
      <c r="I146" s="54"/>
      <c r="J146" s="161"/>
      <c r="K146" s="128"/>
      <c r="L146" s="23"/>
      <c r="M146" s="173"/>
      <c r="N146" s="41"/>
    </row>
    <row r="147" spans="1:14" ht="18.75" customHeight="1" x14ac:dyDescent="0.15">
      <c r="A147" s="10">
        <f t="shared" si="9"/>
        <v>1</v>
      </c>
      <c r="B147" s="2">
        <f t="shared" si="8"/>
        <v>4</v>
      </c>
      <c r="C147" s="57"/>
      <c r="D147" s="92"/>
      <c r="E147" s="50"/>
      <c r="F147" s="129"/>
      <c r="G147" s="52"/>
      <c r="H147" s="55"/>
      <c r="I147" s="56"/>
      <c r="J147" s="32"/>
      <c r="K147" s="33"/>
      <c r="L147" s="34"/>
      <c r="M147" s="35"/>
      <c r="N147" s="36"/>
    </row>
    <row r="148" spans="1:14" ht="18.75" customHeight="1" x14ac:dyDescent="0.15">
      <c r="A148" s="10" t="str">
        <f t="shared" si="9"/>
        <v/>
      </c>
      <c r="B148" s="2">
        <f t="shared" si="8"/>
        <v>5</v>
      </c>
      <c r="C148" s="184"/>
      <c r="D148" s="185"/>
      <c r="E148" s="172"/>
      <c r="F148" s="176"/>
      <c r="G148" s="172"/>
      <c r="H148" s="186"/>
      <c r="I148" s="175"/>
      <c r="J148" s="187"/>
      <c r="K148" s="188"/>
      <c r="L148" s="189"/>
      <c r="M148" s="173"/>
      <c r="N148" s="173"/>
    </row>
    <row r="149" spans="1:14" ht="18.75" customHeight="1" x14ac:dyDescent="0.15">
      <c r="A149" s="10">
        <f t="shared" si="9"/>
        <v>1</v>
      </c>
      <c r="B149" s="2">
        <f t="shared" si="8"/>
        <v>5</v>
      </c>
      <c r="C149" s="190"/>
      <c r="D149" s="191"/>
      <c r="F149" s="166"/>
      <c r="H149" s="192"/>
      <c r="J149" s="113"/>
      <c r="K149" s="193"/>
      <c r="L149" s="194"/>
      <c r="M149" s="158"/>
      <c r="N149" s="158"/>
    </row>
    <row r="150" spans="1:14" x14ac:dyDescent="0.15">
      <c r="A150" s="10"/>
    </row>
    <row r="151" spans="1:14" x14ac:dyDescent="0.15">
      <c r="A151" s="10"/>
    </row>
    <row r="152" spans="1:14" x14ac:dyDescent="0.15">
      <c r="A152" s="10"/>
    </row>
    <row r="153" spans="1:14" x14ac:dyDescent="0.15">
      <c r="A153" s="10"/>
    </row>
    <row r="154" spans="1:14" x14ac:dyDescent="0.15">
      <c r="A154" s="10"/>
    </row>
  </sheetData>
  <dataConsolidate/>
  <mergeCells count="8">
    <mergeCell ref="K2:K3"/>
    <mergeCell ref="L2:M3"/>
    <mergeCell ref="J2:J3"/>
    <mergeCell ref="C2:C3"/>
    <mergeCell ref="D2:D3"/>
    <mergeCell ref="F2:F3"/>
    <mergeCell ref="H2:H3"/>
    <mergeCell ref="I2:I3"/>
  </mergeCells>
  <phoneticPr fontId="3"/>
  <printOptions horizontalCentered="1" verticalCentered="1"/>
  <pageMargins left="0.39370078740157483" right="0.39370078740157483" top="0.70866141732283472" bottom="0.59055118110236227" header="0.9055118110236221" footer="0.39370078740157483"/>
  <pageSetup paperSize="9" scale="65" firstPageNumber="4" orientation="landscape" r:id="rId1"/>
  <headerFooter alignWithMargins="0">
    <oddHeader xml:space="preserve">&amp;L&amp;11（細目別内訳）&amp;R&amp;14
</oddHeader>
    <oddFooter>&amp;R&amp;11&amp;UP - &amp;P</oddFooter>
  </headerFooter>
  <rowBreaks count="3" manualBreakCount="3">
    <brk id="39" min="2" max="13" man="1"/>
    <brk id="75" min="2" max="13" man="1"/>
    <brk id="111" min="2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O154"/>
  <sheetViews>
    <sheetView showZeros="0" view="pageBreakPreview" zoomScale="70" zoomScaleNormal="55" zoomScaleSheetLayoutView="70" workbookViewId="0">
      <selection activeCell="K122" sqref="K122"/>
    </sheetView>
  </sheetViews>
  <sheetFormatPr defaultColWidth="9.140625" defaultRowHeight="14.25" x14ac:dyDescent="0.15"/>
  <cols>
    <col min="1" max="1" width="3.42578125" style="1" bestFit="1" customWidth="1"/>
    <col min="2" max="2" width="6" style="2" customWidth="1"/>
    <col min="3" max="3" width="7.140625" style="60" customWidth="1"/>
    <col min="4" max="4" width="41.42578125" style="2" customWidth="1"/>
    <col min="5" max="5" width="2.5703125" style="2" customWidth="1"/>
    <col min="6" max="6" width="42.85546875" style="2" customWidth="1"/>
    <col min="7" max="7" width="2.5703125" style="2" customWidth="1"/>
    <col min="8" max="8" width="20" style="6" customWidth="1"/>
    <col min="9" max="9" width="8" style="60" customWidth="1"/>
    <col min="10" max="10" width="25.7109375" style="7" customWidth="1"/>
    <col min="11" max="11" width="30" style="8" customWidth="1"/>
    <col min="12" max="12" width="3.5703125" style="60" customWidth="1"/>
    <col min="13" max="13" width="42.5703125" style="2" customWidth="1"/>
    <col min="14" max="14" width="3.7109375" style="2" customWidth="1"/>
    <col min="15" max="15" width="14.140625" style="1" customWidth="1"/>
    <col min="16" max="16384" width="9.140625" style="1"/>
  </cols>
  <sheetData>
    <row r="1" spans="1:15" ht="27.75" customHeight="1" x14ac:dyDescent="0.15">
      <c r="C1" s="3"/>
      <c r="D1" s="4"/>
      <c r="E1" s="5"/>
      <c r="F1" s="4"/>
      <c r="I1" s="3"/>
      <c r="L1" s="9"/>
      <c r="M1" s="4"/>
      <c r="N1" s="4"/>
    </row>
    <row r="2" spans="1:15" ht="19.5" customHeight="1" x14ac:dyDescent="0.15">
      <c r="C2" s="347" t="s">
        <v>0</v>
      </c>
      <c r="D2" s="347" t="s">
        <v>1</v>
      </c>
      <c r="E2" s="11"/>
      <c r="F2" s="350" t="s">
        <v>2</v>
      </c>
      <c r="G2" s="12"/>
      <c r="H2" s="402" t="s">
        <v>3</v>
      </c>
      <c r="I2" s="347" t="s">
        <v>4</v>
      </c>
      <c r="J2" s="400" t="s">
        <v>5</v>
      </c>
      <c r="K2" s="398" t="s">
        <v>6</v>
      </c>
      <c r="L2" s="349" t="s">
        <v>7</v>
      </c>
      <c r="M2" s="350"/>
      <c r="N2" s="12"/>
    </row>
    <row r="3" spans="1:15" ht="19.5" customHeight="1" x14ac:dyDescent="0.15">
      <c r="C3" s="348"/>
      <c r="D3" s="348"/>
      <c r="E3" s="13"/>
      <c r="F3" s="353"/>
      <c r="G3" s="14"/>
      <c r="H3" s="403"/>
      <c r="I3" s="404"/>
      <c r="J3" s="401"/>
      <c r="K3" s="399"/>
      <c r="L3" s="352"/>
      <c r="M3" s="353"/>
      <c r="N3" s="14"/>
    </row>
    <row r="4" spans="1:15" ht="18.75" customHeight="1" x14ac:dyDescent="0.15">
      <c r="A4" s="10"/>
      <c r="C4" s="38"/>
      <c r="D4" s="140"/>
      <c r="E4" s="16"/>
      <c r="F4" s="17"/>
      <c r="G4" s="18"/>
      <c r="H4" s="19"/>
      <c r="I4" s="20"/>
      <c r="J4" s="161"/>
      <c r="K4" s="128"/>
      <c r="L4" s="23"/>
      <c r="M4" s="40"/>
      <c r="N4" s="41"/>
      <c r="O4" s="37"/>
    </row>
    <row r="5" spans="1:15" ht="18.75" customHeight="1" x14ac:dyDescent="0.15">
      <c r="A5" s="10"/>
      <c r="C5" s="201">
        <v>-1</v>
      </c>
      <c r="D5" s="139" t="s">
        <v>88</v>
      </c>
      <c r="E5" s="27"/>
      <c r="F5" s="165"/>
      <c r="G5" s="29"/>
      <c r="H5" s="30"/>
      <c r="I5" s="31"/>
      <c r="J5" s="32"/>
      <c r="K5" s="33"/>
      <c r="L5" s="34"/>
      <c r="M5" s="35"/>
      <c r="N5" s="36"/>
      <c r="O5" s="37"/>
    </row>
    <row r="6" spans="1:15" ht="18.75" customHeight="1" x14ac:dyDescent="0.15">
      <c r="A6" s="10" t="str">
        <f t="shared" ref="A6:A69" si="0">IF(ROW(B6)/2=INT(ROW(B6)/2),"",1)</f>
        <v/>
      </c>
      <c r="B6" s="2">
        <f t="shared" ref="B6:B75" si="1">ROUNDDOWN(((ROW(B6)-4)/36)+1,0)</f>
        <v>1</v>
      </c>
      <c r="C6" s="42"/>
      <c r="D6" s="140"/>
      <c r="E6" s="16"/>
      <c r="F6" s="17"/>
      <c r="G6" s="18"/>
      <c r="H6" s="19"/>
      <c r="I6" s="20"/>
      <c r="J6" s="159"/>
      <c r="K6" s="160"/>
      <c r="L6" s="43"/>
      <c r="M6" s="158"/>
      <c r="N6" s="98"/>
    </row>
    <row r="7" spans="1:15" ht="18.75" customHeight="1" x14ac:dyDescent="0.15">
      <c r="A7" s="10">
        <f t="shared" si="0"/>
        <v>1</v>
      </c>
      <c r="B7" s="2">
        <f t="shared" si="1"/>
        <v>1</v>
      </c>
      <c r="C7" s="42"/>
      <c r="D7" s="139" t="s">
        <v>102</v>
      </c>
      <c r="E7" s="27"/>
      <c r="F7" s="28"/>
      <c r="G7" s="29"/>
      <c r="H7" s="30"/>
      <c r="I7" s="31"/>
      <c r="J7" s="32"/>
      <c r="K7" s="33" t="str">
        <f>IF(I7="式",#REF!,(IF(J7="","",TRUNC(H7*J7))))</f>
        <v/>
      </c>
      <c r="L7" s="34"/>
      <c r="M7" s="35"/>
      <c r="N7" s="36"/>
      <c r="O7" s="37"/>
    </row>
    <row r="8" spans="1:15" ht="18.75" customHeight="1" x14ac:dyDescent="0.15">
      <c r="A8" s="10" t="str">
        <f t="shared" si="0"/>
        <v/>
      </c>
      <c r="B8" s="2">
        <f t="shared" si="1"/>
        <v>1</v>
      </c>
      <c r="C8" s="38"/>
      <c r="D8" s="140"/>
      <c r="E8" s="16"/>
      <c r="F8" s="17"/>
      <c r="G8" s="18"/>
      <c r="H8" s="19"/>
      <c r="I8" s="20"/>
      <c r="J8" s="21"/>
      <c r="K8" s="160"/>
      <c r="L8" s="23"/>
      <c r="M8" s="40"/>
      <c r="N8" s="44"/>
    </row>
    <row r="9" spans="1:15" ht="18.75" customHeight="1" x14ac:dyDescent="0.15">
      <c r="A9" s="10">
        <f t="shared" si="0"/>
        <v>1</v>
      </c>
      <c r="B9" s="2">
        <f t="shared" si="1"/>
        <v>1</v>
      </c>
      <c r="C9" s="25"/>
      <c r="D9" s="139" t="s">
        <v>89</v>
      </c>
      <c r="E9" s="27"/>
      <c r="F9" s="28" t="s">
        <v>61</v>
      </c>
      <c r="G9" s="29"/>
      <c r="H9" s="30">
        <v>2</v>
      </c>
      <c r="I9" s="31" t="s">
        <v>55</v>
      </c>
      <c r="J9" s="32"/>
      <c r="K9" s="33" t="str">
        <f>IF(I9="式",#REF!,(IF(J9="","",TRUNC(H9*J9))))</f>
        <v/>
      </c>
      <c r="L9" s="25"/>
      <c r="M9" s="35"/>
      <c r="N9" s="36"/>
      <c r="O9" s="37"/>
    </row>
    <row r="10" spans="1:15" ht="18.75" customHeight="1" x14ac:dyDescent="0.15">
      <c r="A10" s="10" t="str">
        <f t="shared" si="0"/>
        <v/>
      </c>
      <c r="B10" s="2">
        <f t="shared" si="1"/>
        <v>1</v>
      </c>
      <c r="C10" s="38"/>
      <c r="D10" s="140"/>
      <c r="E10" s="16"/>
      <c r="F10" s="17"/>
      <c r="G10" s="18"/>
      <c r="H10" s="19"/>
      <c r="I10" s="20"/>
      <c r="J10" s="21"/>
      <c r="K10" s="160"/>
      <c r="L10" s="23"/>
      <c r="M10" s="40"/>
      <c r="N10" s="44"/>
    </row>
    <row r="11" spans="1:15" ht="18.75" customHeight="1" x14ac:dyDescent="0.15">
      <c r="A11" s="10">
        <f t="shared" si="0"/>
        <v>1</v>
      </c>
      <c r="B11" s="2">
        <f t="shared" si="1"/>
        <v>1</v>
      </c>
      <c r="C11" s="25"/>
      <c r="D11" s="139" t="s">
        <v>89</v>
      </c>
      <c r="E11" s="27"/>
      <c r="F11" s="28" t="s">
        <v>51</v>
      </c>
      <c r="G11" s="29"/>
      <c r="H11" s="30">
        <v>1</v>
      </c>
      <c r="I11" s="31" t="s">
        <v>55</v>
      </c>
      <c r="J11" s="32"/>
      <c r="K11" s="33" t="str">
        <f>IF(I11="式",#REF!,(IF(J11="","",TRUNC(H11*J11))))</f>
        <v/>
      </c>
      <c r="L11" s="25"/>
      <c r="M11" s="35"/>
      <c r="N11" s="44"/>
      <c r="O11" s="37"/>
    </row>
    <row r="12" spans="1:15" ht="18.75" customHeight="1" x14ac:dyDescent="0.15">
      <c r="A12" s="10" t="str">
        <f t="shared" si="0"/>
        <v/>
      </c>
      <c r="B12" s="2">
        <f t="shared" si="1"/>
        <v>1</v>
      </c>
      <c r="C12" s="38"/>
      <c r="D12" s="140"/>
      <c r="E12" s="16"/>
      <c r="F12" s="17"/>
      <c r="G12" s="18"/>
      <c r="H12" s="19"/>
      <c r="I12" s="20"/>
      <c r="J12" s="21"/>
      <c r="K12" s="160"/>
      <c r="L12" s="23"/>
      <c r="M12" s="40"/>
      <c r="N12" s="41"/>
    </row>
    <row r="13" spans="1:15" ht="18.75" customHeight="1" x14ac:dyDescent="0.15">
      <c r="A13" s="10">
        <f t="shared" si="0"/>
        <v>1</v>
      </c>
      <c r="B13" s="2">
        <f t="shared" si="1"/>
        <v>1</v>
      </c>
      <c r="C13" s="25"/>
      <c r="D13" s="139" t="s">
        <v>89</v>
      </c>
      <c r="E13" s="27"/>
      <c r="F13" s="28" t="s">
        <v>90</v>
      </c>
      <c r="G13" s="29"/>
      <c r="H13" s="30">
        <v>2</v>
      </c>
      <c r="I13" s="31" t="s">
        <v>55</v>
      </c>
      <c r="J13" s="32"/>
      <c r="K13" s="33" t="str">
        <f>IF(I13="式",#REF!,(IF(J13="","",TRUNC(H13*J13))))</f>
        <v/>
      </c>
      <c r="L13" s="25"/>
      <c r="M13" s="35"/>
      <c r="N13" s="36"/>
      <c r="O13" s="45"/>
    </row>
    <row r="14" spans="1:15" ht="18.75" customHeight="1" x14ac:dyDescent="0.15">
      <c r="A14" s="10" t="str">
        <f t="shared" si="0"/>
        <v/>
      </c>
      <c r="B14" s="2">
        <f t="shared" si="1"/>
        <v>1</v>
      </c>
      <c r="C14" s="38"/>
      <c r="D14" s="140"/>
      <c r="E14" s="16"/>
      <c r="F14" s="17"/>
      <c r="G14" s="18"/>
      <c r="H14" s="19"/>
      <c r="I14" s="20"/>
      <c r="J14" s="21"/>
      <c r="K14" s="160"/>
      <c r="L14" s="23"/>
      <c r="M14" s="40"/>
      <c r="N14" s="41"/>
    </row>
    <row r="15" spans="1:15" ht="18.75" customHeight="1" x14ac:dyDescent="0.15">
      <c r="A15" s="10">
        <f t="shared" si="0"/>
        <v>1</v>
      </c>
      <c r="B15" s="2">
        <f t="shared" si="1"/>
        <v>1</v>
      </c>
      <c r="C15" s="25"/>
      <c r="D15" s="139" t="s">
        <v>89</v>
      </c>
      <c r="E15" s="27"/>
      <c r="F15" s="28" t="s">
        <v>91</v>
      </c>
      <c r="G15" s="29"/>
      <c r="H15" s="30">
        <v>2</v>
      </c>
      <c r="I15" s="31" t="s">
        <v>55</v>
      </c>
      <c r="J15" s="32"/>
      <c r="K15" s="33" t="str">
        <f>IF(I15="式",#REF!,(IF(J15="","",TRUNC(H15*J15))))</f>
        <v/>
      </c>
      <c r="L15" s="25"/>
      <c r="M15" s="35"/>
      <c r="N15" s="36"/>
    </row>
    <row r="16" spans="1:15" ht="18.75" customHeight="1" x14ac:dyDescent="0.15">
      <c r="A16" s="10" t="str">
        <f t="shared" si="0"/>
        <v/>
      </c>
      <c r="B16" s="2">
        <f t="shared" si="1"/>
        <v>1</v>
      </c>
      <c r="C16" s="38"/>
      <c r="D16" s="140"/>
      <c r="E16" s="96"/>
      <c r="F16" s="97"/>
      <c r="G16" s="98"/>
      <c r="H16" s="154"/>
      <c r="I16" s="20"/>
      <c r="J16" s="21"/>
      <c r="K16" s="160"/>
      <c r="L16" s="23"/>
      <c r="M16" s="40"/>
      <c r="N16" s="41"/>
    </row>
    <row r="17" spans="1:15" ht="18.75" customHeight="1" x14ac:dyDescent="0.15">
      <c r="A17" s="10">
        <f t="shared" si="0"/>
        <v>1</v>
      </c>
      <c r="B17" s="2">
        <f t="shared" si="1"/>
        <v>1</v>
      </c>
      <c r="C17" s="25"/>
      <c r="D17" s="139" t="s">
        <v>89</v>
      </c>
      <c r="E17" s="96"/>
      <c r="F17" s="97" t="s">
        <v>92</v>
      </c>
      <c r="G17" s="98"/>
      <c r="H17" s="154">
        <v>1</v>
      </c>
      <c r="I17" s="31" t="s">
        <v>55</v>
      </c>
      <c r="J17" s="32"/>
      <c r="K17" s="33" t="str">
        <f>IF(I17="式",#REF!,(IF(J17="","",TRUNC(H17*J17))))</f>
        <v/>
      </c>
      <c r="L17" s="34"/>
      <c r="M17" s="35"/>
      <c r="N17" s="36"/>
      <c r="O17" s="37"/>
    </row>
    <row r="18" spans="1:15" ht="18.75" customHeight="1" x14ac:dyDescent="0.15">
      <c r="A18" s="10" t="str">
        <f t="shared" si="0"/>
        <v/>
      </c>
      <c r="B18" s="2">
        <f t="shared" si="1"/>
        <v>1</v>
      </c>
      <c r="C18" s="42"/>
      <c r="D18" s="140"/>
      <c r="E18" s="16"/>
      <c r="F18" s="17"/>
      <c r="G18" s="18"/>
      <c r="H18" s="19"/>
      <c r="I18" s="155"/>
      <c r="J18" s="21"/>
      <c r="K18" s="160"/>
      <c r="L18" s="43"/>
      <c r="M18" s="158"/>
      <c r="N18" s="44"/>
      <c r="O18" s="37"/>
    </row>
    <row r="19" spans="1:15" ht="18.75" customHeight="1" x14ac:dyDescent="0.15">
      <c r="A19" s="10">
        <f t="shared" si="0"/>
        <v>1</v>
      </c>
      <c r="B19" s="2">
        <f t="shared" si="1"/>
        <v>1</v>
      </c>
      <c r="C19" s="42"/>
      <c r="D19" s="139" t="s">
        <v>89</v>
      </c>
      <c r="E19" s="96"/>
      <c r="F19" s="97" t="s">
        <v>93</v>
      </c>
      <c r="G19" s="98"/>
      <c r="H19" s="154">
        <v>1</v>
      </c>
      <c r="I19" s="155" t="s">
        <v>55</v>
      </c>
      <c r="J19" s="32"/>
      <c r="K19" s="33" t="str">
        <f>IF(I19="式",#REF!,(IF(J19="","",TRUNC(H19*J19))))</f>
        <v/>
      </c>
      <c r="L19" s="43"/>
      <c r="M19" s="158"/>
      <c r="N19" s="44"/>
      <c r="O19" s="37"/>
    </row>
    <row r="20" spans="1:15" ht="18.75" customHeight="1" x14ac:dyDescent="0.15">
      <c r="A20" s="10"/>
      <c r="C20" s="38"/>
      <c r="D20" s="140"/>
      <c r="E20" s="16"/>
      <c r="F20" s="174"/>
      <c r="G20" s="18"/>
      <c r="H20" s="19"/>
      <c r="I20" s="20"/>
      <c r="J20" s="21"/>
      <c r="K20" s="160"/>
      <c r="L20" s="23"/>
      <c r="M20" s="173"/>
      <c r="N20" s="41"/>
      <c r="O20" s="37"/>
    </row>
    <row r="21" spans="1:15" ht="18.75" customHeight="1" x14ac:dyDescent="0.15">
      <c r="A21" s="10"/>
      <c r="C21" s="25"/>
      <c r="D21" s="139" t="s">
        <v>95</v>
      </c>
      <c r="E21" s="27"/>
      <c r="F21" s="28"/>
      <c r="G21" s="29"/>
      <c r="H21" s="30">
        <v>1</v>
      </c>
      <c r="I21" s="31" t="s">
        <v>55</v>
      </c>
      <c r="J21" s="32"/>
      <c r="K21" s="33" t="str">
        <f>IF(I21="式",#REF!,(IF(J21="","",TRUNC(H21*J21))))</f>
        <v/>
      </c>
      <c r="L21" s="34"/>
      <c r="M21" s="35"/>
      <c r="N21" s="36"/>
      <c r="O21" s="37"/>
    </row>
    <row r="22" spans="1:15" ht="18.75" customHeight="1" x14ac:dyDescent="0.15">
      <c r="A22" s="10" t="str">
        <f t="shared" si="0"/>
        <v/>
      </c>
      <c r="B22" s="2">
        <f t="shared" si="1"/>
        <v>1</v>
      </c>
      <c r="C22" s="42"/>
      <c r="D22" s="153"/>
      <c r="E22" s="96"/>
      <c r="F22" s="97"/>
      <c r="G22" s="98"/>
      <c r="H22" s="154"/>
      <c r="I22" s="155"/>
      <c r="J22" s="159"/>
      <c r="K22" s="160"/>
      <c r="L22" s="43"/>
      <c r="M22" s="158"/>
      <c r="N22" s="44"/>
      <c r="O22" s="37"/>
    </row>
    <row r="23" spans="1:15" ht="18.75" customHeight="1" x14ac:dyDescent="0.15">
      <c r="A23" s="10">
        <f t="shared" si="0"/>
        <v>1</v>
      </c>
      <c r="B23" s="2">
        <f t="shared" si="1"/>
        <v>1</v>
      </c>
      <c r="C23" s="25"/>
      <c r="D23" s="139" t="s">
        <v>94</v>
      </c>
      <c r="E23" s="27"/>
      <c r="F23" s="28" t="s">
        <v>96</v>
      </c>
      <c r="G23" s="29"/>
      <c r="H23" s="30">
        <v>2</v>
      </c>
      <c r="I23" s="31" t="s">
        <v>55</v>
      </c>
      <c r="J23" s="32"/>
      <c r="K23" s="33" t="str">
        <f>IF(I23="式",#REF!,(IF(J23="","",TRUNC(H23*J23))))</f>
        <v/>
      </c>
      <c r="L23" s="34"/>
      <c r="M23" s="35"/>
      <c r="N23" s="36"/>
      <c r="O23" s="37"/>
    </row>
    <row r="24" spans="1:15" ht="18.75" customHeight="1" x14ac:dyDescent="0.15">
      <c r="A24" s="10" t="str">
        <f t="shared" si="0"/>
        <v/>
      </c>
      <c r="B24" s="2">
        <f t="shared" si="1"/>
        <v>1</v>
      </c>
      <c r="C24" s="42"/>
      <c r="D24" s="153"/>
      <c r="E24" s="96"/>
      <c r="F24" s="97"/>
      <c r="G24" s="98"/>
      <c r="H24" s="154"/>
      <c r="I24" s="155"/>
      <c r="J24" s="21"/>
      <c r="K24" s="160"/>
      <c r="L24" s="43"/>
      <c r="M24" s="158"/>
      <c r="N24" s="98"/>
    </row>
    <row r="25" spans="1:15" ht="18.75" customHeight="1" x14ac:dyDescent="0.15">
      <c r="A25" s="10">
        <f t="shared" si="0"/>
        <v>1</v>
      </c>
      <c r="B25" s="2">
        <f t="shared" si="1"/>
        <v>1</v>
      </c>
      <c r="C25" s="42"/>
      <c r="D25" s="139" t="s">
        <v>98</v>
      </c>
      <c r="E25" s="27"/>
      <c r="F25" s="28"/>
      <c r="G25" s="29"/>
      <c r="H25" s="30">
        <v>1</v>
      </c>
      <c r="I25" s="31" t="s">
        <v>55</v>
      </c>
      <c r="J25" s="32"/>
      <c r="K25" s="33" t="str">
        <f>IF(I25="式",#REF!,(IF(J25="","",TRUNC(H25*J25))))</f>
        <v/>
      </c>
      <c r="L25" s="34"/>
      <c r="M25" s="35"/>
      <c r="N25" s="36"/>
      <c r="O25" s="37"/>
    </row>
    <row r="26" spans="1:15" ht="18.75" customHeight="1" x14ac:dyDescent="0.15">
      <c r="A26" s="10" t="str">
        <f t="shared" si="0"/>
        <v/>
      </c>
      <c r="B26" s="2">
        <f t="shared" si="1"/>
        <v>1</v>
      </c>
      <c r="C26" s="38"/>
      <c r="D26" s="140"/>
      <c r="E26" s="16"/>
      <c r="F26" s="17"/>
      <c r="G26" s="18"/>
      <c r="H26" s="19"/>
      <c r="I26" s="20"/>
      <c r="J26" s="21"/>
      <c r="K26" s="160"/>
      <c r="L26" s="23"/>
      <c r="M26" s="40"/>
      <c r="N26" s="18"/>
    </row>
    <row r="27" spans="1:15" ht="18.75" customHeight="1" x14ac:dyDescent="0.15">
      <c r="A27" s="10">
        <f t="shared" si="0"/>
        <v>1</v>
      </c>
      <c r="B27" s="2">
        <f t="shared" si="1"/>
        <v>1</v>
      </c>
      <c r="C27" s="25"/>
      <c r="D27" s="139" t="s">
        <v>97</v>
      </c>
      <c r="E27" s="27"/>
      <c r="F27" s="167"/>
      <c r="G27" s="29"/>
      <c r="H27" s="30">
        <v>1</v>
      </c>
      <c r="I27" s="31" t="s">
        <v>55</v>
      </c>
      <c r="J27" s="32"/>
      <c r="K27" s="33" t="str">
        <f>IF(I27="式",#REF!,(IF(J27="","",TRUNC(H27*J27))))</f>
        <v/>
      </c>
      <c r="L27" s="34"/>
      <c r="M27" s="35"/>
      <c r="N27" s="36"/>
      <c r="O27" s="37"/>
    </row>
    <row r="28" spans="1:15" ht="18.75" customHeight="1" x14ac:dyDescent="0.15">
      <c r="A28" s="10" t="str">
        <f t="shared" si="0"/>
        <v/>
      </c>
      <c r="B28" s="2">
        <f t="shared" si="1"/>
        <v>1</v>
      </c>
      <c r="C28" s="38"/>
      <c r="D28" s="140"/>
      <c r="E28" s="16"/>
      <c r="F28" s="17"/>
      <c r="G28" s="18"/>
      <c r="H28" s="19"/>
      <c r="I28" s="20"/>
      <c r="J28" s="21"/>
      <c r="K28" s="160"/>
      <c r="L28" s="43"/>
      <c r="M28" s="40"/>
      <c r="N28" s="44"/>
    </row>
    <row r="29" spans="1:15" ht="18.75" customHeight="1" x14ac:dyDescent="0.15">
      <c r="A29" s="10">
        <f t="shared" si="0"/>
        <v>1</v>
      </c>
      <c r="B29" s="2">
        <f t="shared" si="1"/>
        <v>1</v>
      </c>
      <c r="C29" s="25"/>
      <c r="D29" s="139" t="s">
        <v>99</v>
      </c>
      <c r="E29" s="27"/>
      <c r="F29" s="28"/>
      <c r="G29" s="29"/>
      <c r="H29" s="30">
        <v>1</v>
      </c>
      <c r="I29" s="31" t="s">
        <v>55</v>
      </c>
      <c r="J29" s="32"/>
      <c r="K29" s="33" t="str">
        <f>IF(I29="式",#REF!,(IF(J29="","",TRUNC(H29*J29))))</f>
        <v/>
      </c>
      <c r="L29" s="34"/>
      <c r="M29" s="35"/>
      <c r="N29" s="36"/>
      <c r="O29" s="37"/>
    </row>
    <row r="30" spans="1:15" ht="18.75" customHeight="1" x14ac:dyDescent="0.15">
      <c r="A30" s="10" t="str">
        <f t="shared" si="0"/>
        <v/>
      </c>
      <c r="B30" s="2">
        <f t="shared" si="1"/>
        <v>1</v>
      </c>
      <c r="C30" s="38"/>
      <c r="D30" s="140"/>
      <c r="E30" s="16"/>
      <c r="F30" s="17"/>
      <c r="G30" s="18"/>
      <c r="H30" s="19"/>
      <c r="I30" s="20"/>
      <c r="J30" s="21"/>
      <c r="K30" s="160"/>
      <c r="L30" s="43"/>
      <c r="M30" s="40"/>
      <c r="N30" s="44"/>
    </row>
    <row r="31" spans="1:15" ht="18.75" customHeight="1" x14ac:dyDescent="0.15">
      <c r="A31" s="10">
        <f t="shared" si="0"/>
        <v>1</v>
      </c>
      <c r="B31" s="2">
        <f t="shared" si="1"/>
        <v>1</v>
      </c>
      <c r="C31" s="25"/>
      <c r="D31" s="139" t="s">
        <v>100</v>
      </c>
      <c r="E31" s="27"/>
      <c r="F31" s="28"/>
      <c r="G31" s="29"/>
      <c r="H31" s="30">
        <v>1</v>
      </c>
      <c r="I31" s="31" t="s">
        <v>55</v>
      </c>
      <c r="J31" s="32"/>
      <c r="K31" s="33" t="str">
        <f>IF(I31="式",#REF!,(IF(J31="","",TRUNC(H31*J31))))</f>
        <v/>
      </c>
      <c r="L31" s="43"/>
      <c r="M31" s="35"/>
      <c r="N31" s="44"/>
      <c r="O31" s="37"/>
    </row>
    <row r="32" spans="1:15" ht="18.75" customHeight="1" x14ac:dyDescent="0.15">
      <c r="A32" s="10" t="str">
        <f t="shared" si="0"/>
        <v/>
      </c>
      <c r="B32" s="2">
        <f t="shared" si="1"/>
        <v>1</v>
      </c>
      <c r="C32" s="38"/>
      <c r="D32" s="140"/>
      <c r="E32" s="16"/>
      <c r="F32" s="17"/>
      <c r="G32" s="18"/>
      <c r="H32" s="19"/>
      <c r="I32" s="20"/>
      <c r="J32" s="21"/>
      <c r="K32" s="160"/>
      <c r="L32" s="23"/>
      <c r="M32" s="40"/>
      <c r="N32" s="41"/>
    </row>
    <row r="33" spans="1:15" ht="18.75" customHeight="1" x14ac:dyDescent="0.15">
      <c r="A33" s="10">
        <f t="shared" si="0"/>
        <v>1</v>
      </c>
      <c r="B33" s="2">
        <f t="shared" si="1"/>
        <v>1</v>
      </c>
      <c r="C33" s="25"/>
      <c r="D33" s="139" t="s">
        <v>101</v>
      </c>
      <c r="E33" s="27"/>
      <c r="F33" s="28"/>
      <c r="G33" s="29"/>
      <c r="H33" s="30">
        <v>1</v>
      </c>
      <c r="I33" s="31" t="s">
        <v>40</v>
      </c>
      <c r="J33" s="32"/>
      <c r="K33" s="33"/>
      <c r="L33" s="25"/>
      <c r="M33" s="35"/>
      <c r="N33" s="36"/>
      <c r="O33" s="45"/>
    </row>
    <row r="34" spans="1:15" ht="18.75" customHeight="1" x14ac:dyDescent="0.15">
      <c r="A34" s="10" t="str">
        <f t="shared" ref="A34:A47" si="2">IF(ROW(B34)/2=INT(ROW(B34)/2),"",1)</f>
        <v/>
      </c>
      <c r="B34" s="2">
        <f t="shared" si="1"/>
        <v>1</v>
      </c>
      <c r="C34" s="42"/>
      <c r="D34" s="140"/>
      <c r="E34" s="16"/>
      <c r="F34" s="174"/>
      <c r="G34" s="18"/>
      <c r="H34" s="19"/>
      <c r="I34" s="20"/>
      <c r="J34" s="161"/>
      <c r="K34" s="128"/>
      <c r="L34" s="38"/>
      <c r="M34" s="173"/>
      <c r="N34" s="44"/>
      <c r="O34" s="45"/>
    </row>
    <row r="35" spans="1:15" ht="18.75" customHeight="1" x14ac:dyDescent="0.15">
      <c r="A35" s="10">
        <f t="shared" si="2"/>
        <v>1</v>
      </c>
      <c r="B35" s="2">
        <f t="shared" si="1"/>
        <v>1</v>
      </c>
      <c r="C35" s="42"/>
      <c r="D35" s="139"/>
      <c r="E35" s="27"/>
      <c r="F35" s="28"/>
      <c r="G35" s="29"/>
      <c r="H35" s="30"/>
      <c r="I35" s="31"/>
      <c r="J35" s="32"/>
      <c r="K35" s="33"/>
      <c r="L35" s="25"/>
      <c r="M35" s="35"/>
      <c r="N35" s="44"/>
      <c r="O35" s="45"/>
    </row>
    <row r="36" spans="1:15" ht="18.75" customHeight="1" x14ac:dyDescent="0.15">
      <c r="A36" s="10" t="str">
        <f t="shared" si="2"/>
        <v/>
      </c>
      <c r="B36" s="2">
        <f t="shared" si="1"/>
        <v>1</v>
      </c>
      <c r="C36" s="38"/>
      <c r="D36" s="153"/>
      <c r="E36" s="96"/>
      <c r="F36" s="97"/>
      <c r="G36" s="98"/>
      <c r="H36" s="154"/>
      <c r="I36" s="155"/>
      <c r="J36" s="159"/>
      <c r="K36" s="160"/>
      <c r="L36" s="43"/>
      <c r="M36" s="158"/>
      <c r="N36" s="41"/>
    </row>
    <row r="37" spans="1:15" ht="18.75" customHeight="1" x14ac:dyDescent="0.15">
      <c r="A37" s="10">
        <f t="shared" si="2"/>
        <v>1</v>
      </c>
      <c r="B37" s="2">
        <f t="shared" si="1"/>
        <v>1</v>
      </c>
      <c r="C37" s="25"/>
      <c r="D37" s="92" t="s">
        <v>103</v>
      </c>
      <c r="E37" s="27"/>
      <c r="F37" s="28"/>
      <c r="G37" s="29"/>
      <c r="H37" s="30"/>
      <c r="I37" s="31"/>
      <c r="J37" s="32"/>
      <c r="K37" s="33">
        <f>SUM(K8:K36)</f>
        <v>0</v>
      </c>
      <c r="L37" s="25"/>
      <c r="M37" s="35"/>
      <c r="N37" s="36"/>
    </row>
    <row r="38" spans="1:15" ht="18.75" customHeight="1" x14ac:dyDescent="0.15">
      <c r="A38" s="10" t="str">
        <f t="shared" si="2"/>
        <v/>
      </c>
      <c r="B38" s="2">
        <f t="shared" si="1"/>
        <v>1</v>
      </c>
      <c r="C38" s="11"/>
      <c r="D38" s="141"/>
      <c r="E38" s="46"/>
      <c r="F38" s="47"/>
      <c r="G38" s="48"/>
      <c r="H38" s="19"/>
      <c r="I38" s="20"/>
      <c r="J38" s="21"/>
      <c r="K38" s="160"/>
      <c r="L38" s="23"/>
      <c r="M38" s="40"/>
      <c r="N38" s="41"/>
    </row>
    <row r="39" spans="1:15" ht="18.75" customHeight="1" x14ac:dyDescent="0.15">
      <c r="A39" s="10">
        <f t="shared" si="2"/>
        <v>1</v>
      </c>
      <c r="B39" s="2">
        <f t="shared" si="1"/>
        <v>1</v>
      </c>
      <c r="C39" s="13"/>
      <c r="D39" s="92"/>
      <c r="E39" s="50"/>
      <c r="F39" s="51"/>
      <c r="G39" s="52"/>
      <c r="H39" s="30"/>
      <c r="I39" s="31"/>
      <c r="J39" s="32"/>
      <c r="K39" s="33" t="str">
        <f>IF(I39="式",#REF!,(IF(J39="","",TRUNC(H39*J39))))</f>
        <v/>
      </c>
      <c r="L39" s="25"/>
      <c r="M39" s="35"/>
      <c r="N39" s="36"/>
    </row>
    <row r="40" spans="1:15" ht="18.75" customHeight="1" x14ac:dyDescent="0.15">
      <c r="A40" s="10" t="str">
        <f t="shared" si="2"/>
        <v/>
      </c>
      <c r="B40" s="2">
        <f t="shared" si="1"/>
        <v>2</v>
      </c>
      <c r="C40" s="126"/>
      <c r="D40" s="153"/>
      <c r="E40" s="88"/>
      <c r="G40" s="89"/>
      <c r="H40" s="154"/>
      <c r="I40" s="155"/>
      <c r="J40" s="21"/>
      <c r="K40" s="160"/>
      <c r="L40" s="42"/>
      <c r="M40" s="158"/>
      <c r="N40" s="44"/>
    </row>
    <row r="41" spans="1:15" ht="18.75" customHeight="1" x14ac:dyDescent="0.15">
      <c r="A41" s="10">
        <f t="shared" si="2"/>
        <v>1</v>
      </c>
      <c r="B41" s="2">
        <f t="shared" si="1"/>
        <v>2</v>
      </c>
      <c r="C41" s="13"/>
      <c r="D41" s="139" t="s">
        <v>104</v>
      </c>
      <c r="E41" s="50"/>
      <c r="F41" s="51"/>
      <c r="G41" s="52"/>
      <c r="H41" s="30"/>
      <c r="I41" s="31"/>
      <c r="J41" s="32"/>
      <c r="K41" s="33" t="str">
        <f>IF(I41="式",#REF!,(IF(J41="","",TRUNC(H41*J41))))</f>
        <v/>
      </c>
      <c r="L41" s="25"/>
      <c r="M41" s="35"/>
      <c r="N41" s="36"/>
    </row>
    <row r="42" spans="1:15" ht="18.75" customHeight="1" x14ac:dyDescent="0.15">
      <c r="A42" s="10" t="str">
        <f t="shared" si="2"/>
        <v/>
      </c>
      <c r="B42" s="2">
        <f t="shared" si="1"/>
        <v>2</v>
      </c>
      <c r="C42" s="11"/>
      <c r="D42" s="141"/>
      <c r="E42" s="88"/>
      <c r="G42" s="89"/>
      <c r="H42" s="154"/>
      <c r="I42" s="155"/>
      <c r="J42" s="21"/>
      <c r="K42" s="160"/>
      <c r="L42" s="42"/>
      <c r="M42" s="158"/>
      <c r="N42" s="44"/>
    </row>
    <row r="43" spans="1:15" ht="18.75" customHeight="1" x14ac:dyDescent="0.15">
      <c r="A43" s="10">
        <f t="shared" si="2"/>
        <v>1</v>
      </c>
      <c r="B43" s="2">
        <f t="shared" si="1"/>
        <v>2</v>
      </c>
      <c r="C43" s="182"/>
      <c r="D43" s="139" t="s">
        <v>65</v>
      </c>
      <c r="E43" s="88"/>
      <c r="G43" s="89"/>
      <c r="H43" s="154">
        <v>1</v>
      </c>
      <c r="I43" s="155" t="s">
        <v>40</v>
      </c>
      <c r="J43" s="32"/>
      <c r="K43" s="33"/>
      <c r="L43" s="42"/>
      <c r="M43" s="158"/>
      <c r="N43" s="44"/>
    </row>
    <row r="44" spans="1:15" ht="18.75" customHeight="1" x14ac:dyDescent="0.15">
      <c r="A44" s="10" t="str">
        <f t="shared" si="2"/>
        <v/>
      </c>
      <c r="B44" s="2">
        <f t="shared" si="1"/>
        <v>2</v>
      </c>
      <c r="C44" s="11"/>
      <c r="D44" s="141"/>
      <c r="E44" s="46"/>
      <c r="F44" s="172"/>
      <c r="G44" s="48"/>
      <c r="H44" s="19"/>
      <c r="I44" s="20"/>
      <c r="J44" s="21"/>
      <c r="K44" s="160"/>
      <c r="L44" s="38"/>
      <c r="M44" s="173"/>
      <c r="N44" s="41"/>
    </row>
    <row r="45" spans="1:15" ht="18.75" customHeight="1" x14ac:dyDescent="0.15">
      <c r="A45" s="10">
        <f t="shared" si="2"/>
        <v>1</v>
      </c>
      <c r="B45" s="2">
        <f t="shared" si="1"/>
        <v>2</v>
      </c>
      <c r="C45" s="182"/>
      <c r="D45" s="139" t="s">
        <v>66</v>
      </c>
      <c r="E45" s="50"/>
      <c r="F45" s="51"/>
      <c r="G45" s="52"/>
      <c r="H45" s="30">
        <v>1</v>
      </c>
      <c r="I45" s="31" t="s">
        <v>40</v>
      </c>
      <c r="J45" s="32"/>
      <c r="K45" s="33"/>
      <c r="L45" s="25"/>
      <c r="M45" s="35"/>
      <c r="N45" s="36"/>
    </row>
    <row r="46" spans="1:15" ht="18.75" customHeight="1" x14ac:dyDescent="0.15">
      <c r="A46" s="10" t="str">
        <f t="shared" si="2"/>
        <v/>
      </c>
      <c r="B46" s="2">
        <f t="shared" si="1"/>
        <v>2</v>
      </c>
      <c r="C46" s="203"/>
      <c r="D46" s="140"/>
      <c r="E46" s="46"/>
      <c r="F46" s="172"/>
      <c r="G46" s="48"/>
      <c r="H46" s="19"/>
      <c r="I46" s="20"/>
      <c r="J46" s="161"/>
      <c r="K46" s="128"/>
      <c r="L46" s="38"/>
      <c r="M46" s="173"/>
      <c r="N46" s="41"/>
    </row>
    <row r="47" spans="1:15" ht="18.75" customHeight="1" x14ac:dyDescent="0.15">
      <c r="A47" s="10">
        <f t="shared" si="2"/>
        <v>1</v>
      </c>
      <c r="B47" s="2">
        <f t="shared" si="1"/>
        <v>2</v>
      </c>
      <c r="C47" s="182"/>
      <c r="D47" s="139"/>
      <c r="E47" s="50"/>
      <c r="F47" s="51"/>
      <c r="G47" s="52"/>
      <c r="H47" s="30"/>
      <c r="I47" s="31"/>
      <c r="J47" s="32"/>
      <c r="K47" s="33"/>
      <c r="L47" s="25"/>
      <c r="M47" s="35"/>
      <c r="N47" s="36"/>
    </row>
    <row r="48" spans="1:15" ht="18.75" customHeight="1" x14ac:dyDescent="0.15">
      <c r="A48" s="10" t="str">
        <f t="shared" si="0"/>
        <v/>
      </c>
      <c r="B48" s="2">
        <f t="shared" si="1"/>
        <v>2</v>
      </c>
      <c r="C48" s="126"/>
      <c r="D48" s="153"/>
      <c r="E48" s="88"/>
      <c r="G48" s="89"/>
      <c r="H48" s="154"/>
      <c r="I48" s="155"/>
      <c r="J48" s="159"/>
      <c r="K48" s="160"/>
      <c r="L48" s="42"/>
      <c r="M48" s="158"/>
      <c r="N48" s="44"/>
    </row>
    <row r="49" spans="1:14" ht="18.75" customHeight="1" x14ac:dyDescent="0.15">
      <c r="A49" s="10">
        <f t="shared" si="0"/>
        <v>1</v>
      </c>
      <c r="B49" s="2">
        <f t="shared" si="1"/>
        <v>2</v>
      </c>
      <c r="C49" s="126"/>
      <c r="D49" s="106" t="s">
        <v>105</v>
      </c>
      <c r="E49" s="88"/>
      <c r="G49" s="89"/>
      <c r="H49" s="154"/>
      <c r="I49" s="155"/>
      <c r="J49" s="32"/>
      <c r="K49" s="33">
        <f>SUM(K42:K48)</f>
        <v>0</v>
      </c>
      <c r="L49" s="42"/>
      <c r="M49" s="158"/>
      <c r="N49" s="44"/>
    </row>
    <row r="50" spans="1:14" ht="18.75" customHeight="1" x14ac:dyDescent="0.15">
      <c r="A50" s="10" t="str">
        <f t="shared" si="0"/>
        <v/>
      </c>
      <c r="B50" s="2">
        <f t="shared" si="1"/>
        <v>2</v>
      </c>
      <c r="C50" s="11"/>
      <c r="D50" s="140"/>
      <c r="E50" s="46"/>
      <c r="F50" s="172"/>
      <c r="G50" s="48"/>
      <c r="H50" s="19"/>
      <c r="I50" s="20"/>
      <c r="J50" s="21"/>
      <c r="K50" s="22"/>
      <c r="L50" s="38"/>
      <c r="M50" s="173"/>
      <c r="N50" s="41"/>
    </row>
    <row r="51" spans="1:14" ht="18.75" customHeight="1" x14ac:dyDescent="0.15">
      <c r="A51" s="10">
        <f t="shared" si="0"/>
        <v>1</v>
      </c>
      <c r="B51" s="2">
        <f t="shared" si="1"/>
        <v>2</v>
      </c>
      <c r="C51" s="13"/>
      <c r="D51" s="139"/>
      <c r="E51" s="50"/>
      <c r="F51" s="51"/>
      <c r="G51" s="52"/>
      <c r="H51" s="30"/>
      <c r="I51" s="31"/>
      <c r="J51" s="32"/>
      <c r="K51" s="33" t="str">
        <f>IF(I51="式",#REF!,(IF(J51="","",TRUNC(H51*J51))))</f>
        <v/>
      </c>
      <c r="L51" s="25"/>
      <c r="M51" s="35"/>
      <c r="N51" s="36"/>
    </row>
    <row r="52" spans="1:14" ht="18.75" customHeight="1" x14ac:dyDescent="0.15">
      <c r="A52" s="10" t="str">
        <f t="shared" si="0"/>
        <v/>
      </c>
      <c r="B52" s="2">
        <f t="shared" si="1"/>
        <v>2</v>
      </c>
      <c r="C52" s="126"/>
      <c r="D52" s="153"/>
      <c r="E52" s="88"/>
      <c r="G52" s="89"/>
      <c r="H52" s="154"/>
      <c r="I52" s="20"/>
      <c r="J52" s="156"/>
      <c r="K52" s="22"/>
      <c r="L52" s="42"/>
      <c r="M52" s="158"/>
      <c r="N52" s="44"/>
    </row>
    <row r="53" spans="1:14" ht="18.75" customHeight="1" x14ac:dyDescent="0.15">
      <c r="A53" s="10">
        <f t="shared" si="0"/>
        <v>1</v>
      </c>
      <c r="B53" s="2">
        <f t="shared" si="1"/>
        <v>2</v>
      </c>
      <c r="C53" s="126"/>
      <c r="D53" s="153"/>
      <c r="E53" s="88"/>
      <c r="G53" s="89"/>
      <c r="H53" s="154"/>
      <c r="I53" s="31"/>
      <c r="J53" s="156"/>
      <c r="K53" s="33" t="str">
        <f>IF(I53="式",#REF!,(IF(J53="","",TRUNC(H53*J53))))</f>
        <v/>
      </c>
      <c r="L53" s="42"/>
      <c r="M53" s="158"/>
      <c r="N53" s="44"/>
    </row>
    <row r="54" spans="1:14" ht="18.75" customHeight="1" x14ac:dyDescent="0.15">
      <c r="A54" s="10" t="str">
        <f t="shared" si="0"/>
        <v/>
      </c>
      <c r="B54" s="2">
        <f t="shared" si="1"/>
        <v>2</v>
      </c>
      <c r="C54" s="11"/>
      <c r="D54" s="140"/>
      <c r="E54" s="46"/>
      <c r="F54" s="172"/>
      <c r="G54" s="48"/>
      <c r="H54" s="19"/>
      <c r="I54" s="20"/>
      <c r="J54" s="161"/>
      <c r="K54" s="22"/>
      <c r="L54" s="38"/>
      <c r="M54" s="173"/>
      <c r="N54" s="41"/>
    </row>
    <row r="55" spans="1:14" ht="18.75" customHeight="1" x14ac:dyDescent="0.15">
      <c r="A55" s="10">
        <f t="shared" si="0"/>
        <v>1</v>
      </c>
      <c r="B55" s="2">
        <f t="shared" si="1"/>
        <v>2</v>
      </c>
      <c r="C55" s="13"/>
      <c r="D55" s="139"/>
      <c r="E55" s="50"/>
      <c r="F55" s="51"/>
      <c r="G55" s="52"/>
      <c r="H55" s="30"/>
      <c r="I55" s="31"/>
      <c r="J55" s="32"/>
      <c r="K55" s="33" t="str">
        <f>IF(I55="式",#REF!,(IF(J55="","",TRUNC(H55*J55))))</f>
        <v/>
      </c>
      <c r="L55" s="25"/>
      <c r="M55" s="35"/>
      <c r="N55" s="36"/>
    </row>
    <row r="56" spans="1:14" ht="18.75" customHeight="1" x14ac:dyDescent="0.15">
      <c r="A56" s="10" t="str">
        <f t="shared" si="0"/>
        <v/>
      </c>
      <c r="B56" s="2">
        <f t="shared" si="1"/>
        <v>2</v>
      </c>
      <c r="C56" s="126"/>
      <c r="D56" s="153"/>
      <c r="E56" s="88"/>
      <c r="G56" s="89"/>
      <c r="H56" s="154"/>
      <c r="I56" s="20"/>
      <c r="J56" s="156"/>
      <c r="K56" s="22"/>
      <c r="L56" s="42"/>
      <c r="M56" s="158"/>
      <c r="N56" s="44"/>
    </row>
    <row r="57" spans="1:14" ht="18.75" customHeight="1" x14ac:dyDescent="0.15">
      <c r="A57" s="10">
        <f t="shared" si="0"/>
        <v>1</v>
      </c>
      <c r="B57" s="2">
        <f t="shared" si="1"/>
        <v>2</v>
      </c>
      <c r="C57" s="126"/>
      <c r="D57" s="153"/>
      <c r="E57" s="88"/>
      <c r="G57" s="89"/>
      <c r="H57" s="154"/>
      <c r="I57" s="31"/>
      <c r="J57" s="156"/>
      <c r="K57" s="33" t="str">
        <f>IF(I57="式",#REF!,(IF(J57="","",TRUNC(H57*J57))))</f>
        <v/>
      </c>
      <c r="L57" s="42"/>
      <c r="M57" s="158"/>
      <c r="N57" s="44"/>
    </row>
    <row r="58" spans="1:14" ht="18.75" customHeight="1" x14ac:dyDescent="0.15">
      <c r="A58" s="10" t="str">
        <f t="shared" si="0"/>
        <v/>
      </c>
      <c r="B58" s="2">
        <f t="shared" si="1"/>
        <v>2</v>
      </c>
      <c r="C58" s="11"/>
      <c r="D58" s="140"/>
      <c r="E58" s="46"/>
      <c r="F58" s="172"/>
      <c r="G58" s="48"/>
      <c r="H58" s="19"/>
      <c r="I58" s="20"/>
      <c r="J58" s="161"/>
      <c r="K58" s="22"/>
      <c r="L58" s="38"/>
      <c r="M58" s="173"/>
      <c r="N58" s="41"/>
    </row>
    <row r="59" spans="1:14" ht="18.75" customHeight="1" x14ac:dyDescent="0.15">
      <c r="A59" s="10">
        <f t="shared" si="0"/>
        <v>1</v>
      </c>
      <c r="B59" s="2">
        <f t="shared" si="1"/>
        <v>2</v>
      </c>
      <c r="C59" s="13"/>
      <c r="D59" s="139"/>
      <c r="E59" s="50"/>
      <c r="F59" s="51"/>
      <c r="G59" s="52"/>
      <c r="H59" s="30"/>
      <c r="I59" s="31"/>
      <c r="J59" s="32"/>
      <c r="K59" s="33" t="str">
        <f>IF(I59="式",#REF!,(IF(J59="","",TRUNC(H59*J59))))</f>
        <v/>
      </c>
      <c r="L59" s="25"/>
      <c r="M59" s="35"/>
      <c r="N59" s="36"/>
    </row>
    <row r="60" spans="1:14" ht="18.75" customHeight="1" x14ac:dyDescent="0.15">
      <c r="A60" s="10" t="str">
        <f t="shared" si="0"/>
        <v/>
      </c>
      <c r="B60" s="2">
        <f t="shared" si="1"/>
        <v>2</v>
      </c>
      <c r="C60" s="126"/>
      <c r="D60" s="153"/>
      <c r="E60" s="88"/>
      <c r="G60" s="89"/>
      <c r="H60" s="154"/>
      <c r="I60" s="155"/>
      <c r="J60" s="156"/>
      <c r="K60" s="22"/>
      <c r="L60" s="42"/>
      <c r="M60" s="158"/>
      <c r="N60" s="44"/>
    </row>
    <row r="61" spans="1:14" ht="18.75" customHeight="1" x14ac:dyDescent="0.15">
      <c r="A61" s="10">
        <f t="shared" si="0"/>
        <v>1</v>
      </c>
      <c r="B61" s="2">
        <f t="shared" si="1"/>
        <v>2</v>
      </c>
      <c r="C61" s="126"/>
      <c r="D61" s="153"/>
      <c r="E61" s="88"/>
      <c r="G61" s="89"/>
      <c r="H61" s="154"/>
      <c r="I61" s="155"/>
      <c r="J61" s="156"/>
      <c r="K61" s="33" t="str">
        <f>IF(I61="式",#REF!,(IF(J61="","",TRUNC(H61*J61))))</f>
        <v/>
      </c>
      <c r="L61" s="42"/>
      <c r="M61" s="158"/>
      <c r="N61" s="44"/>
    </row>
    <row r="62" spans="1:14" ht="18.75" customHeight="1" x14ac:dyDescent="0.15">
      <c r="A62" s="10" t="str">
        <f t="shared" si="0"/>
        <v/>
      </c>
      <c r="B62" s="2">
        <f t="shared" si="1"/>
        <v>2</v>
      </c>
      <c r="C62" s="11"/>
      <c r="D62" s="140"/>
      <c r="E62" s="46"/>
      <c r="F62" s="172"/>
      <c r="G62" s="48"/>
      <c r="H62" s="19"/>
      <c r="I62" s="20"/>
      <c r="J62" s="161"/>
      <c r="K62" s="22"/>
      <c r="L62" s="38"/>
      <c r="M62" s="173"/>
      <c r="N62" s="41"/>
    </row>
    <row r="63" spans="1:14" ht="18.75" customHeight="1" x14ac:dyDescent="0.15">
      <c r="A63" s="10">
        <f t="shared" si="0"/>
        <v>1</v>
      </c>
      <c r="B63" s="2">
        <f t="shared" si="1"/>
        <v>2</v>
      </c>
      <c r="C63" s="13"/>
      <c r="D63" s="139"/>
      <c r="E63" s="50"/>
      <c r="F63" s="51"/>
      <c r="G63" s="52"/>
      <c r="H63" s="30"/>
      <c r="I63" s="31"/>
      <c r="J63" s="32"/>
      <c r="K63" s="33" t="str">
        <f>IF(I63="式",#REF!,(IF(J63="","",TRUNC(H63*J63))))</f>
        <v/>
      </c>
      <c r="L63" s="25"/>
      <c r="M63" s="35"/>
      <c r="N63" s="36"/>
    </row>
    <row r="64" spans="1:14" ht="18.75" customHeight="1" x14ac:dyDescent="0.15">
      <c r="A64" s="10" t="str">
        <f t="shared" si="0"/>
        <v/>
      </c>
      <c r="B64" s="2">
        <f t="shared" si="1"/>
        <v>2</v>
      </c>
      <c r="C64" s="126"/>
      <c r="D64" s="153"/>
      <c r="E64" s="88"/>
      <c r="G64" s="89"/>
      <c r="H64" s="154"/>
      <c r="I64" s="155"/>
      <c r="J64" s="156"/>
      <c r="K64" s="22"/>
      <c r="L64" s="42"/>
      <c r="M64" s="158"/>
      <c r="N64" s="44"/>
    </row>
    <row r="65" spans="1:14" ht="18.75" customHeight="1" x14ac:dyDescent="0.15">
      <c r="A65" s="10">
        <f t="shared" si="0"/>
        <v>1</v>
      </c>
      <c r="B65" s="2">
        <f t="shared" si="1"/>
        <v>2</v>
      </c>
      <c r="C65" s="126"/>
      <c r="D65" s="153"/>
      <c r="E65" s="88"/>
      <c r="G65" s="89"/>
      <c r="H65" s="154"/>
      <c r="I65" s="155"/>
      <c r="J65" s="156"/>
      <c r="K65" s="33" t="str">
        <f>IF(I65="式",#REF!,(IF(J65="","",TRUNC(H65*J65))))</f>
        <v/>
      </c>
      <c r="L65" s="42"/>
      <c r="M65" s="158"/>
      <c r="N65" s="44"/>
    </row>
    <row r="66" spans="1:14" ht="18.75" customHeight="1" x14ac:dyDescent="0.15">
      <c r="A66" s="10" t="str">
        <f t="shared" si="0"/>
        <v/>
      </c>
      <c r="B66" s="2">
        <f t="shared" si="1"/>
        <v>2</v>
      </c>
      <c r="C66" s="11"/>
      <c r="D66" s="140"/>
      <c r="E66" s="46"/>
      <c r="F66" s="172"/>
      <c r="G66" s="48"/>
      <c r="H66" s="19"/>
      <c r="I66" s="20"/>
      <c r="J66" s="161"/>
      <c r="K66" s="22"/>
      <c r="L66" s="38"/>
      <c r="M66" s="173"/>
      <c r="N66" s="41"/>
    </row>
    <row r="67" spans="1:14" ht="18.75" customHeight="1" x14ac:dyDescent="0.15">
      <c r="A67" s="10">
        <f t="shared" si="0"/>
        <v>1</v>
      </c>
      <c r="B67" s="2">
        <f t="shared" si="1"/>
        <v>2</v>
      </c>
      <c r="C67" s="13"/>
      <c r="D67" s="139"/>
      <c r="E67" s="50"/>
      <c r="F67" s="51"/>
      <c r="G67" s="52"/>
      <c r="H67" s="30"/>
      <c r="I67" s="31"/>
      <c r="J67" s="32"/>
      <c r="K67" s="33" t="str">
        <f>IF(I67="式",#REF!,(IF(J67="","",TRUNC(H67*J67))))</f>
        <v/>
      </c>
      <c r="L67" s="25"/>
      <c r="M67" s="35"/>
      <c r="N67" s="36"/>
    </row>
    <row r="68" spans="1:14" ht="18.75" customHeight="1" x14ac:dyDescent="0.15">
      <c r="A68" s="10" t="str">
        <f t="shared" si="0"/>
        <v/>
      </c>
      <c r="B68" s="2">
        <f t="shared" si="1"/>
        <v>2</v>
      </c>
      <c r="C68" s="126"/>
      <c r="D68" s="153"/>
      <c r="E68" s="88"/>
      <c r="G68" s="89"/>
      <c r="H68" s="154"/>
      <c r="I68" s="155"/>
      <c r="J68" s="156"/>
      <c r="K68" s="22"/>
      <c r="L68" s="42"/>
      <c r="M68" s="158"/>
      <c r="N68" s="44"/>
    </row>
    <row r="69" spans="1:14" ht="18.75" customHeight="1" x14ac:dyDescent="0.15">
      <c r="A69" s="10">
        <f t="shared" si="0"/>
        <v>1</v>
      </c>
      <c r="B69" s="2">
        <f t="shared" si="1"/>
        <v>2</v>
      </c>
      <c r="C69" s="126"/>
      <c r="D69" s="153"/>
      <c r="E69" s="88"/>
      <c r="G69" s="89"/>
      <c r="H69" s="154"/>
      <c r="I69" s="155"/>
      <c r="J69" s="156"/>
      <c r="K69" s="33" t="str">
        <f>IF(I69="式",#REF!,(IF(J69="","",TRUNC(H69*J69))))</f>
        <v/>
      </c>
      <c r="L69" s="42"/>
      <c r="M69" s="158"/>
      <c r="N69" s="44"/>
    </row>
    <row r="70" spans="1:14" ht="18.75" customHeight="1" x14ac:dyDescent="0.15">
      <c r="A70" s="10" t="str">
        <f t="shared" ref="A70:A133" si="3">IF(ROW(B70)/2=INT(ROW(B70)/2),"",1)</f>
        <v/>
      </c>
      <c r="B70" s="2">
        <f t="shared" si="1"/>
        <v>2</v>
      </c>
      <c r="C70" s="11"/>
      <c r="D70" s="140"/>
      <c r="E70" s="46"/>
      <c r="F70" s="172"/>
      <c r="G70" s="48"/>
      <c r="H70" s="19"/>
      <c r="I70" s="20"/>
      <c r="J70" s="161"/>
      <c r="K70" s="22"/>
      <c r="L70" s="38"/>
      <c r="M70" s="173"/>
      <c r="N70" s="41"/>
    </row>
    <row r="71" spans="1:14" ht="18.75" customHeight="1" x14ac:dyDescent="0.15">
      <c r="A71" s="10">
        <f t="shared" si="3"/>
        <v>1</v>
      </c>
      <c r="B71" s="2">
        <f t="shared" si="1"/>
        <v>2</v>
      </c>
      <c r="C71" s="13"/>
      <c r="D71" s="139"/>
      <c r="E71" s="50"/>
      <c r="F71" s="51"/>
      <c r="G71" s="52"/>
      <c r="H71" s="30"/>
      <c r="I71" s="31"/>
      <c r="J71" s="32"/>
      <c r="K71" s="33" t="str">
        <f>IF(I71="式",#REF!,(IF(J71="","",TRUNC(H71*J71))))</f>
        <v/>
      </c>
      <c r="L71" s="25"/>
      <c r="M71" s="35"/>
      <c r="N71" s="36"/>
    </row>
    <row r="72" spans="1:14" ht="18.75" customHeight="1" x14ac:dyDescent="0.15">
      <c r="A72" s="10" t="str">
        <f t="shared" si="3"/>
        <v/>
      </c>
      <c r="B72" s="2">
        <f t="shared" si="1"/>
        <v>2</v>
      </c>
      <c r="C72" s="126"/>
      <c r="D72" s="153"/>
      <c r="E72" s="88"/>
      <c r="G72" s="89"/>
      <c r="H72" s="154"/>
      <c r="I72" s="155"/>
      <c r="J72" s="156"/>
      <c r="K72" s="22"/>
      <c r="L72" s="42"/>
      <c r="M72" s="158"/>
      <c r="N72" s="44"/>
    </row>
    <row r="73" spans="1:14" ht="18.75" customHeight="1" x14ac:dyDescent="0.15">
      <c r="A73" s="10">
        <f t="shared" si="3"/>
        <v>1</v>
      </c>
      <c r="B73" s="2">
        <f t="shared" si="1"/>
        <v>2</v>
      </c>
      <c r="C73" s="126"/>
      <c r="D73" s="106"/>
      <c r="E73" s="88"/>
      <c r="G73" s="89"/>
      <c r="H73" s="154"/>
      <c r="I73" s="155"/>
      <c r="J73" s="156"/>
      <c r="K73" s="33"/>
      <c r="L73" s="42"/>
      <c r="M73" s="158"/>
      <c r="N73" s="44"/>
    </row>
    <row r="74" spans="1:14" ht="18.75" customHeight="1" x14ac:dyDescent="0.15">
      <c r="A74" s="10" t="str">
        <f t="shared" si="3"/>
        <v/>
      </c>
      <c r="B74" s="2">
        <f t="shared" si="1"/>
        <v>2</v>
      </c>
      <c r="C74" s="11"/>
      <c r="D74" s="140"/>
      <c r="E74" s="46"/>
      <c r="F74" s="172"/>
      <c r="G74" s="48"/>
      <c r="H74" s="19"/>
      <c r="I74" s="20"/>
      <c r="J74" s="161"/>
      <c r="K74" s="22"/>
      <c r="L74" s="38"/>
      <c r="M74" s="173"/>
      <c r="N74" s="41"/>
    </row>
    <row r="75" spans="1:14" ht="18.75" customHeight="1" x14ac:dyDescent="0.15">
      <c r="A75" s="10">
        <f t="shared" si="3"/>
        <v>1</v>
      </c>
      <c r="B75" s="2">
        <f t="shared" si="1"/>
        <v>2</v>
      </c>
      <c r="C75" s="13"/>
      <c r="D75" s="139"/>
      <c r="E75" s="50"/>
      <c r="F75" s="51"/>
      <c r="G75" s="52"/>
      <c r="H75" s="30"/>
      <c r="I75" s="31"/>
      <c r="J75" s="32"/>
      <c r="K75" s="33" t="str">
        <f>IF(I75="式",#REF!,(IF(J75="","",TRUNC(H75*J75))))</f>
        <v/>
      </c>
      <c r="L75" s="25"/>
      <c r="M75" s="35"/>
      <c r="N75" s="36"/>
    </row>
    <row r="76" spans="1:14" ht="18.75" customHeight="1" x14ac:dyDescent="0.15">
      <c r="A76" s="10" t="str">
        <f t="shared" si="3"/>
        <v/>
      </c>
      <c r="B76" s="2">
        <f t="shared" ref="B76:B139" si="4">ROUNDDOWN(((ROW(B76)-4)/36)+1,0)</f>
        <v>3</v>
      </c>
      <c r="C76" s="42"/>
      <c r="D76" s="140"/>
      <c r="E76" s="46"/>
      <c r="F76" s="47"/>
      <c r="G76" s="48"/>
      <c r="H76" s="53"/>
      <c r="I76" s="54"/>
      <c r="J76" s="21"/>
      <c r="K76" s="22"/>
      <c r="L76" s="23"/>
      <c r="M76" s="40"/>
      <c r="N76" s="41"/>
    </row>
    <row r="77" spans="1:14" ht="18.75" customHeight="1" x14ac:dyDescent="0.15">
      <c r="A77" s="10">
        <f t="shared" si="3"/>
        <v>1</v>
      </c>
      <c r="B77" s="2">
        <f t="shared" si="4"/>
        <v>3</v>
      </c>
      <c r="C77" s="92" t="s">
        <v>106</v>
      </c>
      <c r="D77" s="139" t="s">
        <v>107</v>
      </c>
      <c r="E77" s="50"/>
      <c r="F77" s="51"/>
      <c r="G77" s="52"/>
      <c r="H77" s="55"/>
      <c r="I77" s="56"/>
      <c r="J77" s="32"/>
      <c r="K77" s="33" t="str">
        <f>IF(I77="式",#REF!,(IF(J77="","",TRUNC(H77*J77))))</f>
        <v/>
      </c>
      <c r="L77" s="25"/>
      <c r="M77" s="35"/>
      <c r="N77" s="36"/>
    </row>
    <row r="78" spans="1:14" ht="18.75" customHeight="1" x14ac:dyDescent="0.15">
      <c r="A78" s="10" t="str">
        <f t="shared" si="3"/>
        <v/>
      </c>
      <c r="B78" s="2">
        <f t="shared" si="4"/>
        <v>3</v>
      </c>
      <c r="C78" s="11"/>
      <c r="D78" s="141"/>
      <c r="E78" s="88"/>
      <c r="G78" s="89"/>
      <c r="H78" s="163"/>
      <c r="I78" s="142"/>
      <c r="J78" s="21"/>
      <c r="K78" s="22"/>
      <c r="L78" s="23"/>
      <c r="M78" s="40"/>
      <c r="N78" s="41"/>
    </row>
    <row r="79" spans="1:14" ht="18.75" customHeight="1" x14ac:dyDescent="0.15">
      <c r="A79" s="10">
        <f t="shared" si="3"/>
        <v>1</v>
      </c>
      <c r="B79" s="2">
        <f t="shared" si="4"/>
        <v>3</v>
      </c>
      <c r="C79" s="182"/>
      <c r="D79" s="139" t="s">
        <v>102</v>
      </c>
      <c r="E79" s="96"/>
      <c r="F79" s="166"/>
      <c r="G79" s="89"/>
      <c r="H79" s="163"/>
      <c r="I79" s="142"/>
      <c r="J79" s="156"/>
      <c r="K79" s="157" t="str">
        <f>IF(I79="式",#REF!,(IF(J79="","",TRUNC(H79*J79))))</f>
        <v/>
      </c>
      <c r="L79" s="42"/>
      <c r="M79" s="158"/>
      <c r="N79" s="44"/>
    </row>
    <row r="80" spans="1:14" ht="18.75" customHeight="1" x14ac:dyDescent="0.15">
      <c r="A80" s="10" t="str">
        <f t="shared" si="3"/>
        <v/>
      </c>
      <c r="B80" s="2">
        <f t="shared" si="4"/>
        <v>3</v>
      </c>
      <c r="C80" s="11"/>
      <c r="D80" s="140"/>
      <c r="E80" s="46"/>
      <c r="F80" s="47"/>
      <c r="G80" s="48"/>
      <c r="H80" s="53"/>
      <c r="I80" s="54"/>
      <c r="J80" s="21"/>
      <c r="K80" s="22"/>
      <c r="L80" s="38"/>
      <c r="M80" s="173"/>
      <c r="N80" s="41"/>
    </row>
    <row r="81" spans="1:14" ht="18.75" customHeight="1" x14ac:dyDescent="0.15">
      <c r="A81" s="10">
        <f t="shared" si="3"/>
        <v>1</v>
      </c>
      <c r="B81" s="2">
        <f t="shared" si="4"/>
        <v>3</v>
      </c>
      <c r="C81" s="13"/>
      <c r="D81" s="139" t="s">
        <v>108</v>
      </c>
      <c r="E81" s="27"/>
      <c r="F81" s="165"/>
      <c r="G81" s="52"/>
      <c r="H81" s="55">
        <v>1</v>
      </c>
      <c r="I81" s="56" t="s">
        <v>55</v>
      </c>
      <c r="J81" s="156"/>
      <c r="K81" s="157" t="str">
        <f>IF(I81="式",#REF!,(IF(J81="","",TRUNC(H81*J81))))</f>
        <v/>
      </c>
      <c r="L81" s="25"/>
      <c r="M81" s="35"/>
      <c r="N81" s="36"/>
    </row>
    <row r="82" spans="1:14" ht="18.75" customHeight="1" x14ac:dyDescent="0.15">
      <c r="A82" s="10" t="str">
        <f t="shared" si="3"/>
        <v/>
      </c>
      <c r="B82" s="2">
        <f t="shared" si="4"/>
        <v>3</v>
      </c>
      <c r="C82" s="11"/>
      <c r="D82" s="140"/>
      <c r="E82" s="46"/>
      <c r="F82" s="47"/>
      <c r="G82" s="48"/>
      <c r="H82" s="53"/>
      <c r="I82" s="54"/>
      <c r="J82" s="21"/>
      <c r="K82" s="22"/>
      <c r="L82" s="38"/>
      <c r="M82" s="173"/>
      <c r="N82" s="41"/>
    </row>
    <row r="83" spans="1:14" ht="18.75" customHeight="1" x14ac:dyDescent="0.15">
      <c r="A83" s="10">
        <f t="shared" si="3"/>
        <v>1</v>
      </c>
      <c r="B83" s="2">
        <f t="shared" si="4"/>
        <v>3</v>
      </c>
      <c r="C83" s="13"/>
      <c r="D83" s="139" t="s">
        <v>109</v>
      </c>
      <c r="E83" s="27"/>
      <c r="F83" s="165"/>
      <c r="G83" s="52"/>
      <c r="H83" s="55">
        <v>1</v>
      </c>
      <c r="I83" s="56" t="s">
        <v>55</v>
      </c>
      <c r="J83" s="32"/>
      <c r="K83" s="33" t="str">
        <f>IF(I83="式",#REF!,(IF(J83="","",TRUNC(H83*J83))))</f>
        <v/>
      </c>
      <c r="L83" s="25"/>
      <c r="M83" s="35"/>
      <c r="N83" s="36"/>
    </row>
    <row r="84" spans="1:14" ht="18.75" customHeight="1" x14ac:dyDescent="0.15">
      <c r="A84" s="10" t="str">
        <f t="shared" si="3"/>
        <v/>
      </c>
      <c r="B84" s="2">
        <f t="shared" si="4"/>
        <v>3</v>
      </c>
      <c r="C84" s="126"/>
      <c r="D84" s="140"/>
      <c r="E84" s="96"/>
      <c r="F84" s="195"/>
      <c r="G84" s="89"/>
      <c r="H84" s="163"/>
      <c r="I84" s="54"/>
      <c r="J84" s="159"/>
      <c r="K84" s="160"/>
      <c r="L84" s="43"/>
      <c r="M84" s="158"/>
      <c r="N84" s="44"/>
    </row>
    <row r="85" spans="1:14" ht="18.75" customHeight="1" x14ac:dyDescent="0.15">
      <c r="A85" s="10">
        <f t="shared" si="3"/>
        <v>1</v>
      </c>
      <c r="B85" s="2">
        <f t="shared" si="4"/>
        <v>3</v>
      </c>
      <c r="C85" s="13"/>
      <c r="D85" s="139" t="s">
        <v>110</v>
      </c>
      <c r="E85" s="96"/>
      <c r="F85" s="165"/>
      <c r="G85" s="89"/>
      <c r="H85" s="163">
        <v>1</v>
      </c>
      <c r="I85" s="56" t="s">
        <v>55</v>
      </c>
      <c r="J85" s="32"/>
      <c r="K85" s="33" t="str">
        <f>IF(I85="式",#REF!,(IF(J85="","",TRUNC(H85*J85))))</f>
        <v/>
      </c>
      <c r="L85" s="25"/>
      <c r="M85" s="35"/>
      <c r="N85" s="36"/>
    </row>
    <row r="86" spans="1:14" ht="18.75" customHeight="1" x14ac:dyDescent="0.15">
      <c r="A86" s="10" t="str">
        <f t="shared" si="3"/>
        <v/>
      </c>
      <c r="B86" s="2">
        <f t="shared" si="4"/>
        <v>3</v>
      </c>
      <c r="C86" s="126"/>
      <c r="D86" s="140"/>
      <c r="E86" s="46"/>
      <c r="F86" s="195"/>
      <c r="G86" s="48"/>
      <c r="H86" s="53"/>
      <c r="I86" s="142"/>
      <c r="J86" s="159"/>
      <c r="K86" s="22"/>
      <c r="L86" s="42"/>
      <c r="M86" s="158"/>
      <c r="N86" s="44"/>
    </row>
    <row r="87" spans="1:14" ht="18.75" customHeight="1" x14ac:dyDescent="0.15">
      <c r="A87" s="10">
        <f t="shared" si="3"/>
        <v>1</v>
      </c>
      <c r="B87" s="2">
        <f t="shared" si="4"/>
        <v>3</v>
      </c>
      <c r="C87" s="126"/>
      <c r="D87" s="139" t="s">
        <v>111</v>
      </c>
      <c r="E87" s="50"/>
      <c r="F87" s="165"/>
      <c r="G87" s="52"/>
      <c r="H87" s="55">
        <v>1</v>
      </c>
      <c r="I87" s="142" t="s">
        <v>55</v>
      </c>
      <c r="J87" s="32"/>
      <c r="K87" s="157" t="str">
        <f>IF(I87="式",#REF!,(IF(J87="","",TRUNC(H87*J87))))</f>
        <v/>
      </c>
      <c r="L87" s="42"/>
      <c r="M87" s="158"/>
      <c r="N87" s="44"/>
    </row>
    <row r="88" spans="1:14" ht="18.75" customHeight="1" x14ac:dyDescent="0.15">
      <c r="A88" s="10" t="str">
        <f t="shared" si="3"/>
        <v/>
      </c>
      <c r="B88" s="2">
        <f t="shared" si="4"/>
        <v>3</v>
      </c>
      <c r="C88" s="11"/>
      <c r="D88" s="140"/>
      <c r="E88" s="88"/>
      <c r="F88" s="195"/>
      <c r="G88" s="89"/>
      <c r="H88" s="163"/>
      <c r="I88" s="54"/>
      <c r="J88" s="159"/>
      <c r="K88" s="22"/>
      <c r="L88" s="38"/>
      <c r="M88" s="173"/>
      <c r="N88" s="41"/>
    </row>
    <row r="89" spans="1:14" ht="18.75" customHeight="1" x14ac:dyDescent="0.15">
      <c r="A89" s="10">
        <f t="shared" si="3"/>
        <v>1</v>
      </c>
      <c r="B89" s="2">
        <f t="shared" si="4"/>
        <v>3</v>
      </c>
      <c r="C89" s="13"/>
      <c r="D89" s="139" t="s">
        <v>112</v>
      </c>
      <c r="E89" s="88"/>
      <c r="F89" s="165"/>
      <c r="G89" s="89"/>
      <c r="H89" s="163">
        <v>1</v>
      </c>
      <c r="I89" s="56" t="s">
        <v>55</v>
      </c>
      <c r="J89" s="32"/>
      <c r="K89" s="33" t="str">
        <f>IF(I89="式",#REF!,(IF(J89="","",TRUNC(H89*J89))))</f>
        <v/>
      </c>
      <c r="L89" s="25"/>
      <c r="M89" s="35"/>
      <c r="N89" s="36"/>
    </row>
    <row r="90" spans="1:14" ht="18.75" customHeight="1" x14ac:dyDescent="0.15">
      <c r="A90" s="10" t="str">
        <f t="shared" si="3"/>
        <v/>
      </c>
      <c r="B90" s="2">
        <f t="shared" si="4"/>
        <v>3</v>
      </c>
      <c r="C90" s="164"/>
      <c r="D90" s="140"/>
      <c r="E90" s="46"/>
      <c r="F90" s="196"/>
      <c r="G90" s="48"/>
      <c r="H90" s="53"/>
      <c r="I90" s="142"/>
      <c r="J90" s="159"/>
      <c r="K90" s="22"/>
      <c r="L90" s="23"/>
      <c r="M90" s="173"/>
      <c r="N90" s="41"/>
    </row>
    <row r="91" spans="1:14" ht="18.75" customHeight="1" x14ac:dyDescent="0.15">
      <c r="A91" s="10">
        <f t="shared" si="3"/>
        <v>1</v>
      </c>
      <c r="B91" s="2">
        <f t="shared" si="4"/>
        <v>3</v>
      </c>
      <c r="C91" s="57"/>
      <c r="D91" s="139" t="s">
        <v>113</v>
      </c>
      <c r="E91" s="50"/>
      <c r="F91" s="196"/>
      <c r="G91" s="52"/>
      <c r="H91" s="55">
        <v>1</v>
      </c>
      <c r="I91" s="142" t="s">
        <v>55</v>
      </c>
      <c r="J91" s="32"/>
      <c r="K91" s="33" t="str">
        <f>IF(I91="式",#REF!,(IF(J91="","",TRUNC(H91*J91))))</f>
        <v/>
      </c>
      <c r="L91" s="34"/>
      <c r="M91" s="35"/>
      <c r="N91" s="36"/>
    </row>
    <row r="92" spans="1:14" ht="18.75" customHeight="1" x14ac:dyDescent="0.15">
      <c r="A92" s="10" t="str">
        <f t="shared" si="3"/>
        <v/>
      </c>
      <c r="B92" s="2">
        <f t="shared" si="4"/>
        <v>3</v>
      </c>
      <c r="C92" s="11"/>
      <c r="D92" s="140"/>
      <c r="E92" s="96"/>
      <c r="F92" s="195"/>
      <c r="G92" s="89"/>
      <c r="H92" s="53"/>
      <c r="I92" s="54"/>
      <c r="J92" s="159"/>
      <c r="K92" s="22"/>
      <c r="L92" s="38"/>
      <c r="M92" s="173"/>
      <c r="N92" s="41"/>
    </row>
    <row r="93" spans="1:14" ht="18.75" customHeight="1" x14ac:dyDescent="0.15">
      <c r="A93" s="10">
        <f t="shared" si="3"/>
        <v>1</v>
      </c>
      <c r="B93" s="2">
        <f t="shared" si="4"/>
        <v>3</v>
      </c>
      <c r="C93" s="13"/>
      <c r="D93" s="139" t="s">
        <v>114</v>
      </c>
      <c r="E93" s="96"/>
      <c r="F93" s="165"/>
      <c r="G93" s="89"/>
      <c r="H93" s="55">
        <v>1</v>
      </c>
      <c r="I93" s="56" t="s">
        <v>55</v>
      </c>
      <c r="J93" s="32"/>
      <c r="K93" s="33" t="str">
        <f>IF(I93="式",#REF!,(IF(J93="","",TRUNC(H93*J93))))</f>
        <v/>
      </c>
      <c r="L93" s="25"/>
      <c r="M93" s="35"/>
      <c r="N93" s="36"/>
    </row>
    <row r="94" spans="1:14" ht="18.75" customHeight="1" x14ac:dyDescent="0.15">
      <c r="A94" s="10" t="str">
        <f t="shared" si="3"/>
        <v/>
      </c>
      <c r="B94" s="2">
        <f t="shared" si="4"/>
        <v>3</v>
      </c>
      <c r="C94" s="11"/>
      <c r="D94" s="140"/>
      <c r="E94" s="46"/>
      <c r="F94" s="195"/>
      <c r="G94" s="48"/>
      <c r="H94" s="53"/>
      <c r="I94" s="54"/>
      <c r="J94" s="159"/>
      <c r="K94" s="22"/>
      <c r="L94" s="38"/>
      <c r="M94" s="173"/>
      <c r="N94" s="41"/>
    </row>
    <row r="95" spans="1:14" ht="18.75" customHeight="1" x14ac:dyDescent="0.15">
      <c r="A95" s="10">
        <f t="shared" si="3"/>
        <v>1</v>
      </c>
      <c r="B95" s="2">
        <f t="shared" si="4"/>
        <v>3</v>
      </c>
      <c r="C95" s="13"/>
      <c r="D95" s="139" t="s">
        <v>115</v>
      </c>
      <c r="E95" s="50"/>
      <c r="F95" s="165"/>
      <c r="G95" s="52"/>
      <c r="H95" s="55">
        <v>1</v>
      </c>
      <c r="I95" s="56" t="s">
        <v>55</v>
      </c>
      <c r="J95" s="32"/>
      <c r="K95" s="33" t="str">
        <f>IF(I95="式",#REF!,(IF(J95="","",TRUNC(H95*J95))))</f>
        <v/>
      </c>
      <c r="L95" s="25"/>
      <c r="M95" s="35"/>
      <c r="N95" s="36"/>
    </row>
    <row r="96" spans="1:14" ht="18.75" customHeight="1" x14ac:dyDescent="0.15">
      <c r="A96" s="10" t="str">
        <f t="shared" si="3"/>
        <v/>
      </c>
      <c r="B96" s="2">
        <f t="shared" si="4"/>
        <v>3</v>
      </c>
      <c r="C96" s="11"/>
      <c r="D96" s="140"/>
      <c r="E96" s="16"/>
      <c r="F96" s="195"/>
      <c r="G96" s="48"/>
      <c r="H96" s="53"/>
      <c r="I96" s="54"/>
      <c r="J96" s="159"/>
      <c r="K96" s="22"/>
      <c r="L96" s="42"/>
      <c r="M96" s="158"/>
      <c r="N96" s="44"/>
    </row>
    <row r="97" spans="1:14" ht="18.75" customHeight="1" x14ac:dyDescent="0.15">
      <c r="A97" s="10">
        <f t="shared" si="3"/>
        <v>1</v>
      </c>
      <c r="B97" s="2">
        <f t="shared" si="4"/>
        <v>3</v>
      </c>
      <c r="C97" s="13"/>
      <c r="D97" s="139" t="s">
        <v>116</v>
      </c>
      <c r="E97" s="27"/>
      <c r="F97" s="165"/>
      <c r="G97" s="52"/>
      <c r="H97" s="55">
        <v>1</v>
      </c>
      <c r="I97" s="56" t="s">
        <v>55</v>
      </c>
      <c r="J97" s="32"/>
      <c r="K97" s="157" t="str">
        <f>IF(I97="式",#REF!,(IF(J97="","",TRUNC(H97*J97))))</f>
        <v/>
      </c>
      <c r="L97" s="42"/>
      <c r="M97" s="158"/>
      <c r="N97" s="44"/>
    </row>
    <row r="98" spans="1:14" ht="18.75" customHeight="1" x14ac:dyDescent="0.15">
      <c r="A98" s="10" t="str">
        <f t="shared" si="3"/>
        <v/>
      </c>
      <c r="B98" s="2">
        <f t="shared" si="4"/>
        <v>3</v>
      </c>
      <c r="C98" s="162"/>
      <c r="D98" s="140"/>
      <c r="E98" s="46"/>
      <c r="F98" s="195"/>
      <c r="G98" s="48"/>
      <c r="H98" s="53"/>
      <c r="I98" s="54"/>
      <c r="J98" s="159"/>
      <c r="K98" s="22"/>
      <c r="L98" s="23"/>
      <c r="M98" s="40"/>
      <c r="N98" s="41"/>
    </row>
    <row r="99" spans="1:14" ht="18.75" customHeight="1" x14ac:dyDescent="0.15">
      <c r="A99" s="10">
        <f t="shared" si="3"/>
        <v>1</v>
      </c>
      <c r="B99" s="2">
        <f t="shared" si="4"/>
        <v>3</v>
      </c>
      <c r="C99" s="162"/>
      <c r="D99" s="139" t="s">
        <v>99</v>
      </c>
      <c r="E99" s="50"/>
      <c r="F99" s="165"/>
      <c r="G99" s="52"/>
      <c r="H99" s="55">
        <v>1</v>
      </c>
      <c r="I99" s="56" t="s">
        <v>55</v>
      </c>
      <c r="J99" s="32"/>
      <c r="K99" s="33" t="str">
        <f>IF(I99="式",#REF!,(IF(J99="","",TRUNC(H99*J99))))</f>
        <v/>
      </c>
      <c r="L99" s="43"/>
      <c r="M99" s="158"/>
      <c r="N99" s="44"/>
    </row>
    <row r="100" spans="1:14" ht="18.75" customHeight="1" x14ac:dyDescent="0.15">
      <c r="A100" s="10" t="str">
        <f t="shared" si="3"/>
        <v/>
      </c>
      <c r="B100" s="2">
        <f t="shared" si="4"/>
        <v>3</v>
      </c>
      <c r="C100" s="164"/>
      <c r="D100" s="140"/>
      <c r="E100" s="16"/>
      <c r="F100" s="195"/>
      <c r="G100" s="48"/>
      <c r="H100" s="53"/>
      <c r="I100" s="54"/>
      <c r="J100" s="159"/>
      <c r="K100" s="22"/>
      <c r="L100" s="23"/>
      <c r="M100" s="40"/>
      <c r="N100" s="41"/>
    </row>
    <row r="101" spans="1:14" ht="18.75" customHeight="1" x14ac:dyDescent="0.15">
      <c r="A101" s="10">
        <f t="shared" si="3"/>
        <v>1</v>
      </c>
      <c r="B101" s="2">
        <f t="shared" si="4"/>
        <v>3</v>
      </c>
      <c r="C101" s="57"/>
      <c r="D101" s="139" t="s">
        <v>117</v>
      </c>
      <c r="E101" s="27"/>
      <c r="F101" s="165"/>
      <c r="G101" s="52"/>
      <c r="H101" s="55">
        <v>1</v>
      </c>
      <c r="I101" s="56" t="s">
        <v>55</v>
      </c>
      <c r="J101" s="32"/>
      <c r="K101" s="33" t="str">
        <f>IF(I101="式",#REF!,(IF(J101="","",TRUNC(H101*J101))))</f>
        <v/>
      </c>
      <c r="L101" s="34"/>
      <c r="M101" s="35"/>
      <c r="N101" s="36"/>
    </row>
    <row r="102" spans="1:14" ht="18.75" customHeight="1" x14ac:dyDescent="0.15">
      <c r="A102" s="10" t="str">
        <f t="shared" si="3"/>
        <v/>
      </c>
      <c r="B102" s="2">
        <f t="shared" si="4"/>
        <v>3</v>
      </c>
      <c r="C102" s="164"/>
      <c r="D102" s="140"/>
      <c r="E102" s="96"/>
      <c r="F102" s="97"/>
      <c r="G102" s="89"/>
      <c r="H102" s="163"/>
      <c r="I102" s="142"/>
      <c r="J102" s="159"/>
      <c r="K102" s="22"/>
      <c r="L102" s="23"/>
      <c r="M102" s="173"/>
      <c r="N102" s="41"/>
    </row>
    <row r="103" spans="1:14" ht="18.75" customHeight="1" x14ac:dyDescent="0.15">
      <c r="A103" s="10">
        <f t="shared" si="3"/>
        <v>1</v>
      </c>
      <c r="B103" s="2">
        <f t="shared" si="4"/>
        <v>3</v>
      </c>
      <c r="C103" s="162"/>
      <c r="D103" s="153" t="s">
        <v>118</v>
      </c>
      <c r="E103" s="96"/>
      <c r="F103" s="97"/>
      <c r="G103" s="89"/>
      <c r="H103" s="163">
        <v>1</v>
      </c>
      <c r="I103" s="142" t="s">
        <v>55</v>
      </c>
      <c r="J103" s="32"/>
      <c r="K103" s="33" t="str">
        <f>IF(I103="式",#REF!,(IF(J103="","",TRUNC(H103*J103))))</f>
        <v/>
      </c>
      <c r="L103" s="43"/>
      <c r="M103" s="158"/>
      <c r="N103" s="44"/>
    </row>
    <row r="104" spans="1:14" ht="18.75" customHeight="1" x14ac:dyDescent="0.15">
      <c r="A104" s="10" t="str">
        <f t="shared" ref="A104:A105" si="5">IF(ROW(B104)/2=INT(ROW(B104)/2),"",1)</f>
        <v/>
      </c>
      <c r="B104" s="2">
        <f t="shared" si="4"/>
        <v>3</v>
      </c>
      <c r="C104" s="164"/>
      <c r="D104" s="140"/>
      <c r="E104" s="16"/>
      <c r="F104" s="174"/>
      <c r="G104" s="48"/>
      <c r="H104" s="53"/>
      <c r="I104" s="54"/>
      <c r="J104" s="159"/>
      <c r="K104" s="22"/>
      <c r="L104" s="23"/>
      <c r="M104" s="173"/>
      <c r="N104" s="41"/>
    </row>
    <row r="105" spans="1:14" ht="18.75" customHeight="1" x14ac:dyDescent="0.15">
      <c r="A105" s="10">
        <f t="shared" si="5"/>
        <v>1</v>
      </c>
      <c r="B105" s="2">
        <f t="shared" si="4"/>
        <v>3</v>
      </c>
      <c r="C105" s="57"/>
      <c r="D105" s="139" t="s">
        <v>131</v>
      </c>
      <c r="E105" s="27"/>
      <c r="F105" s="28"/>
      <c r="G105" s="52"/>
      <c r="H105" s="55">
        <v>1</v>
      </c>
      <c r="I105" s="56" t="s">
        <v>132</v>
      </c>
      <c r="J105" s="32"/>
      <c r="K105" s="33"/>
      <c r="L105" s="34"/>
      <c r="M105" s="35"/>
      <c r="N105" s="36"/>
    </row>
    <row r="106" spans="1:14" ht="18.75" customHeight="1" x14ac:dyDescent="0.15">
      <c r="A106" s="10" t="str">
        <f t="shared" si="3"/>
        <v/>
      </c>
      <c r="B106" s="2">
        <f t="shared" si="4"/>
        <v>3</v>
      </c>
      <c r="C106" s="11"/>
      <c r="D106" s="141"/>
      <c r="E106" s="16"/>
      <c r="F106" s="172"/>
      <c r="G106" s="48"/>
      <c r="H106" s="53"/>
      <c r="I106" s="54"/>
      <c r="J106" s="159"/>
      <c r="K106" s="22"/>
      <c r="L106" s="23"/>
      <c r="M106" s="173"/>
      <c r="N106" s="41"/>
    </row>
    <row r="107" spans="1:14" ht="18.75" customHeight="1" x14ac:dyDescent="0.15">
      <c r="A107" s="10">
        <f t="shared" si="3"/>
        <v>1</v>
      </c>
      <c r="B107" s="2">
        <f t="shared" si="4"/>
        <v>3</v>
      </c>
      <c r="C107" s="182"/>
      <c r="D107" s="139" t="s">
        <v>119</v>
      </c>
      <c r="E107" s="27"/>
      <c r="F107" s="28" t="s">
        <v>120</v>
      </c>
      <c r="G107" s="52"/>
      <c r="H107" s="55">
        <v>1</v>
      </c>
      <c r="I107" s="56" t="s">
        <v>40</v>
      </c>
      <c r="J107" s="32"/>
      <c r="K107" s="33"/>
      <c r="L107" s="34"/>
      <c r="M107" s="35"/>
      <c r="N107" s="36"/>
    </row>
    <row r="108" spans="1:14" ht="18.75" customHeight="1" x14ac:dyDescent="0.15">
      <c r="A108" s="10" t="str">
        <f t="shared" ref="A108:A121" si="6">IF(ROW(B108)/2=INT(ROW(B108)/2),"",1)</f>
        <v/>
      </c>
      <c r="B108" s="2">
        <f t="shared" si="4"/>
        <v>3</v>
      </c>
      <c r="C108" s="202"/>
      <c r="D108" s="153"/>
      <c r="E108" s="96"/>
      <c r="F108" s="97"/>
      <c r="G108" s="89"/>
      <c r="H108" s="163"/>
      <c r="I108" s="142"/>
      <c r="J108" s="156"/>
      <c r="K108" s="157"/>
      <c r="L108" s="43"/>
      <c r="M108" s="158"/>
      <c r="N108" s="44"/>
    </row>
    <row r="109" spans="1:14" ht="18.75" customHeight="1" x14ac:dyDescent="0.15">
      <c r="A109" s="10">
        <f t="shared" si="6"/>
        <v>1</v>
      </c>
      <c r="B109" s="2">
        <f t="shared" si="4"/>
        <v>3</v>
      </c>
      <c r="C109" s="202"/>
      <c r="D109" s="153"/>
      <c r="E109" s="96"/>
      <c r="F109" s="97"/>
      <c r="G109" s="89"/>
      <c r="H109" s="163"/>
      <c r="I109" s="142"/>
      <c r="J109" s="156"/>
      <c r="K109" s="157"/>
      <c r="L109" s="43"/>
      <c r="M109" s="158"/>
      <c r="N109" s="44"/>
    </row>
    <row r="110" spans="1:14" ht="18.75" customHeight="1" x14ac:dyDescent="0.15">
      <c r="A110" s="10" t="str">
        <f t="shared" si="6"/>
        <v/>
      </c>
      <c r="B110" s="2">
        <f t="shared" si="4"/>
        <v>3</v>
      </c>
      <c r="C110" s="164"/>
      <c r="D110" s="140"/>
      <c r="E110" s="46"/>
      <c r="F110" s="47"/>
      <c r="G110" s="48"/>
      <c r="H110" s="53"/>
      <c r="I110" s="54"/>
      <c r="J110" s="21"/>
      <c r="K110" s="22"/>
      <c r="L110" s="23"/>
      <c r="M110" s="40"/>
      <c r="N110" s="41"/>
    </row>
    <row r="111" spans="1:14" ht="18.75" customHeight="1" x14ac:dyDescent="0.15">
      <c r="A111" s="10">
        <f t="shared" si="6"/>
        <v>1</v>
      </c>
      <c r="B111" s="2">
        <f t="shared" si="4"/>
        <v>3</v>
      </c>
      <c r="C111" s="57"/>
      <c r="D111" s="92" t="s">
        <v>103</v>
      </c>
      <c r="E111" s="27"/>
      <c r="F111" s="165"/>
      <c r="G111" s="52"/>
      <c r="H111" s="55"/>
      <c r="I111" s="56"/>
      <c r="J111" s="32"/>
      <c r="K111" s="33">
        <f>SUM(K80:K110)</f>
        <v>0</v>
      </c>
      <c r="L111" s="34"/>
      <c r="M111" s="35"/>
      <c r="N111" s="36"/>
    </row>
    <row r="112" spans="1:14" ht="18.75" customHeight="1" x14ac:dyDescent="0.15">
      <c r="A112" s="10" t="str">
        <f t="shared" si="6"/>
        <v/>
      </c>
      <c r="B112" s="2">
        <f t="shared" si="4"/>
        <v>4</v>
      </c>
      <c r="C112" s="126"/>
      <c r="D112" s="140"/>
      <c r="E112" s="96"/>
      <c r="F112" s="195"/>
      <c r="G112" s="89"/>
      <c r="H112" s="163"/>
      <c r="I112" s="54"/>
      <c r="J112" s="21"/>
      <c r="K112" s="22"/>
      <c r="L112" s="43"/>
      <c r="M112" s="158"/>
      <c r="N112" s="44"/>
    </row>
    <row r="113" spans="1:14" ht="18.75" customHeight="1" x14ac:dyDescent="0.15">
      <c r="A113" s="10">
        <f t="shared" si="6"/>
        <v>1</v>
      </c>
      <c r="B113" s="2">
        <f t="shared" si="4"/>
        <v>4</v>
      </c>
      <c r="C113" s="126"/>
      <c r="D113" s="153"/>
      <c r="E113" s="96"/>
      <c r="F113" s="196"/>
      <c r="G113" s="89"/>
      <c r="H113" s="163"/>
      <c r="I113" s="142"/>
      <c r="J113" s="200"/>
      <c r="K113" s="199" t="str">
        <f>IF(I113="式",#REF!,(IF(J113="","",TRUNC(H113*J113))))</f>
        <v/>
      </c>
      <c r="L113" s="42"/>
      <c r="M113" s="158"/>
      <c r="N113" s="44"/>
    </row>
    <row r="114" spans="1:14" ht="18.75" customHeight="1" x14ac:dyDescent="0.15">
      <c r="A114" s="10" t="str">
        <f t="shared" si="6"/>
        <v/>
      </c>
      <c r="B114" s="2">
        <f t="shared" si="4"/>
        <v>4</v>
      </c>
      <c r="C114" s="11"/>
      <c r="D114" s="140"/>
      <c r="E114" s="46"/>
      <c r="F114" s="172"/>
      <c r="G114" s="48"/>
      <c r="H114" s="19"/>
      <c r="I114" s="20"/>
      <c r="J114" s="21"/>
      <c r="K114" s="22"/>
      <c r="L114" s="38"/>
      <c r="M114" s="40"/>
      <c r="N114" s="41"/>
    </row>
    <row r="115" spans="1:14" ht="18.75" customHeight="1" x14ac:dyDescent="0.15">
      <c r="A115" s="10">
        <f t="shared" si="6"/>
        <v>1</v>
      </c>
      <c r="B115" s="2">
        <f t="shared" si="4"/>
        <v>4</v>
      </c>
      <c r="C115" s="13"/>
      <c r="D115" s="139" t="s">
        <v>104</v>
      </c>
      <c r="E115" s="50"/>
      <c r="F115" s="51"/>
      <c r="G115" s="52"/>
      <c r="H115" s="30"/>
      <c r="I115" s="31"/>
      <c r="J115" s="32"/>
      <c r="K115" s="33" t="str">
        <f>IF(I115="式",#REF!,(IF(J115="","",TRUNC(H115*J115))))</f>
        <v/>
      </c>
      <c r="L115" s="25"/>
      <c r="M115" s="35"/>
      <c r="N115" s="36"/>
    </row>
    <row r="116" spans="1:14" ht="18.75" customHeight="1" x14ac:dyDescent="0.15">
      <c r="A116" s="10" t="str">
        <f t="shared" si="6"/>
        <v/>
      </c>
      <c r="B116" s="2">
        <f t="shared" si="4"/>
        <v>4</v>
      </c>
      <c r="C116" s="162"/>
      <c r="D116" s="141"/>
      <c r="E116" s="88"/>
      <c r="G116" s="89"/>
      <c r="H116" s="154"/>
      <c r="I116" s="155"/>
      <c r="J116" s="21"/>
      <c r="K116" s="22"/>
      <c r="L116" s="23"/>
      <c r="M116" s="40"/>
      <c r="N116" s="41"/>
    </row>
    <row r="117" spans="1:14" ht="18.75" customHeight="1" x14ac:dyDescent="0.15">
      <c r="A117" s="10">
        <f t="shared" si="6"/>
        <v>1</v>
      </c>
      <c r="B117" s="2">
        <f t="shared" si="4"/>
        <v>4</v>
      </c>
      <c r="C117" s="162"/>
      <c r="D117" s="139" t="s">
        <v>65</v>
      </c>
      <c r="E117" s="88"/>
      <c r="G117" s="89"/>
      <c r="H117" s="154">
        <v>1</v>
      </c>
      <c r="I117" s="155" t="s">
        <v>40</v>
      </c>
      <c r="J117" s="32"/>
      <c r="K117" s="33"/>
      <c r="L117" s="34"/>
      <c r="M117" s="35"/>
      <c r="N117" s="36"/>
    </row>
    <row r="118" spans="1:14" ht="18.75" customHeight="1" x14ac:dyDescent="0.15">
      <c r="A118" s="10" t="str">
        <f t="shared" si="6"/>
        <v/>
      </c>
      <c r="B118" s="2">
        <f t="shared" si="4"/>
        <v>4</v>
      </c>
      <c r="C118" s="11"/>
      <c r="D118" s="141"/>
      <c r="E118" s="46"/>
      <c r="F118" s="172"/>
      <c r="G118" s="48"/>
      <c r="H118" s="19"/>
      <c r="I118" s="20"/>
      <c r="J118" s="21"/>
      <c r="K118" s="22"/>
      <c r="L118" s="38"/>
      <c r="M118" s="40"/>
      <c r="N118" s="41"/>
    </row>
    <row r="119" spans="1:14" ht="18.75" customHeight="1" x14ac:dyDescent="0.15">
      <c r="A119" s="10">
        <f t="shared" si="6"/>
        <v>1</v>
      </c>
      <c r="B119" s="2">
        <f t="shared" si="4"/>
        <v>4</v>
      </c>
      <c r="C119" s="13"/>
      <c r="D119" s="139" t="s">
        <v>66</v>
      </c>
      <c r="E119" s="50"/>
      <c r="F119" s="51"/>
      <c r="G119" s="52"/>
      <c r="H119" s="30">
        <v>1</v>
      </c>
      <c r="I119" s="31" t="s">
        <v>40</v>
      </c>
      <c r="J119" s="32"/>
      <c r="K119" s="33"/>
      <c r="L119" s="25"/>
      <c r="M119" s="35"/>
      <c r="N119" s="36"/>
    </row>
    <row r="120" spans="1:14" ht="18.75" customHeight="1" x14ac:dyDescent="0.15">
      <c r="A120" s="10" t="str">
        <f t="shared" si="6"/>
        <v/>
      </c>
      <c r="B120" s="2">
        <f t="shared" si="4"/>
        <v>4</v>
      </c>
      <c r="C120" s="11"/>
      <c r="D120" s="140"/>
      <c r="E120" s="46"/>
      <c r="F120" s="172"/>
      <c r="G120" s="48"/>
      <c r="H120" s="19"/>
      <c r="I120" s="20"/>
      <c r="J120" s="161"/>
      <c r="K120" s="157"/>
      <c r="L120" s="42"/>
      <c r="M120" s="158"/>
      <c r="N120" s="44"/>
    </row>
    <row r="121" spans="1:14" ht="18.75" customHeight="1" x14ac:dyDescent="0.15">
      <c r="A121" s="10">
        <f t="shared" si="6"/>
        <v>1</v>
      </c>
      <c r="B121" s="2">
        <f t="shared" si="4"/>
        <v>4</v>
      </c>
      <c r="C121" s="13"/>
      <c r="D121" s="139"/>
      <c r="E121" s="50"/>
      <c r="F121" s="51"/>
      <c r="G121" s="52"/>
      <c r="H121" s="30"/>
      <c r="I121" s="31"/>
      <c r="J121" s="32"/>
      <c r="K121" s="157"/>
      <c r="L121" s="42"/>
      <c r="M121" s="158"/>
      <c r="N121" s="44"/>
    </row>
    <row r="122" spans="1:14" ht="18.75" customHeight="1" x14ac:dyDescent="0.15">
      <c r="A122" s="10" t="str">
        <f t="shared" si="3"/>
        <v/>
      </c>
      <c r="B122" s="2">
        <f t="shared" si="4"/>
        <v>4</v>
      </c>
      <c r="C122" s="126"/>
      <c r="D122" s="153"/>
      <c r="E122" s="88"/>
      <c r="G122" s="89"/>
      <c r="H122" s="154"/>
      <c r="I122" s="155"/>
      <c r="J122" s="159"/>
      <c r="K122" s="22"/>
      <c r="L122" s="38"/>
      <c r="M122" s="40"/>
      <c r="N122" s="41"/>
    </row>
    <row r="123" spans="1:14" ht="18.75" customHeight="1" x14ac:dyDescent="0.15">
      <c r="A123" s="10">
        <f t="shared" si="3"/>
        <v>1</v>
      </c>
      <c r="B123" s="2">
        <f t="shared" si="4"/>
        <v>4</v>
      </c>
      <c r="C123" s="126"/>
      <c r="D123" s="106" t="s">
        <v>105</v>
      </c>
      <c r="E123" s="88"/>
      <c r="G123" s="89"/>
      <c r="H123" s="154"/>
      <c r="I123" s="155"/>
      <c r="J123" s="32"/>
      <c r="K123" s="33">
        <f>SUM(K116:K122)</f>
        <v>0</v>
      </c>
      <c r="L123" s="42"/>
      <c r="M123" s="158"/>
      <c r="N123" s="44"/>
    </row>
    <row r="124" spans="1:14" ht="18.75" customHeight="1" x14ac:dyDescent="0.15">
      <c r="A124" s="10" t="str">
        <f t="shared" si="3"/>
        <v/>
      </c>
      <c r="B124" s="2">
        <f t="shared" si="4"/>
        <v>4</v>
      </c>
      <c r="C124" s="11"/>
      <c r="D124" s="140"/>
      <c r="E124" s="46"/>
      <c r="F124" s="195"/>
      <c r="G124" s="48"/>
      <c r="H124" s="53"/>
      <c r="I124" s="54"/>
      <c r="J124" s="21"/>
      <c r="K124" s="22"/>
      <c r="L124" s="38"/>
      <c r="M124" s="40"/>
      <c r="N124" s="41"/>
    </row>
    <row r="125" spans="1:14" ht="18.75" customHeight="1" x14ac:dyDescent="0.15">
      <c r="A125" s="10">
        <f t="shared" si="3"/>
        <v>1</v>
      </c>
      <c r="B125" s="2">
        <f t="shared" si="4"/>
        <v>4</v>
      </c>
      <c r="C125" s="13"/>
      <c r="D125" s="139"/>
      <c r="E125" s="50"/>
      <c r="F125" s="165"/>
      <c r="G125" s="52"/>
      <c r="H125" s="55"/>
      <c r="I125" s="56"/>
      <c r="J125" s="32"/>
      <c r="K125" s="33" t="str">
        <f>IF(I125="式",#REF!,(IF(J125="","",TRUNC(H125*J125))))</f>
        <v/>
      </c>
      <c r="L125" s="25"/>
      <c r="M125" s="35"/>
      <c r="N125" s="36"/>
    </row>
    <row r="126" spans="1:14" ht="18.75" customHeight="1" x14ac:dyDescent="0.15">
      <c r="A126" s="10" t="str">
        <f t="shared" si="3"/>
        <v/>
      </c>
      <c r="B126" s="2">
        <f t="shared" si="4"/>
        <v>4</v>
      </c>
      <c r="C126" s="126"/>
      <c r="D126" s="140"/>
      <c r="E126" s="46"/>
      <c r="F126" s="195"/>
      <c r="G126" s="48"/>
      <c r="H126" s="53"/>
      <c r="I126" s="54"/>
      <c r="J126" s="21"/>
      <c r="K126" s="22"/>
      <c r="L126" s="43"/>
      <c r="M126" s="158"/>
      <c r="N126" s="44"/>
    </row>
    <row r="127" spans="1:14" ht="18.75" customHeight="1" x14ac:dyDescent="0.15">
      <c r="A127" s="10">
        <f t="shared" si="3"/>
        <v>1</v>
      </c>
      <c r="B127" s="2">
        <f t="shared" si="4"/>
        <v>4</v>
      </c>
      <c r="C127" s="13"/>
      <c r="D127" s="139"/>
      <c r="E127" s="50"/>
      <c r="F127" s="165"/>
      <c r="G127" s="52"/>
      <c r="H127" s="55"/>
      <c r="I127" s="56"/>
      <c r="J127" s="32"/>
      <c r="K127" s="33" t="str">
        <f>IF(I127="式",#REF!,(IF(J127="","",TRUNC(H127*J127))))</f>
        <v/>
      </c>
      <c r="L127" s="34"/>
      <c r="M127" s="35"/>
      <c r="N127" s="36"/>
    </row>
    <row r="128" spans="1:14" ht="18.75" customHeight="1" x14ac:dyDescent="0.15">
      <c r="A128" s="10" t="str">
        <f t="shared" si="3"/>
        <v/>
      </c>
      <c r="B128" s="2">
        <f t="shared" si="4"/>
        <v>4</v>
      </c>
      <c r="C128" s="11"/>
      <c r="D128" s="140"/>
      <c r="E128" s="16"/>
      <c r="F128" s="195"/>
      <c r="G128" s="48"/>
      <c r="H128" s="53"/>
      <c r="I128" s="54"/>
      <c r="J128" s="159"/>
      <c r="K128" s="22"/>
      <c r="L128" s="23"/>
      <c r="M128" s="40"/>
      <c r="N128" s="41"/>
    </row>
    <row r="129" spans="1:14" ht="18.75" customHeight="1" x14ac:dyDescent="0.15">
      <c r="A129" s="10">
        <f t="shared" si="3"/>
        <v>1</v>
      </c>
      <c r="B129" s="2">
        <f t="shared" si="4"/>
        <v>4</v>
      </c>
      <c r="C129" s="13"/>
      <c r="D129" s="92"/>
      <c r="E129" s="27"/>
      <c r="F129" s="165"/>
      <c r="G129" s="52"/>
      <c r="H129" s="55"/>
      <c r="I129" s="56"/>
      <c r="J129" s="32"/>
      <c r="K129" s="33" t="str">
        <f>IF(I129="式",#REF!,(IF(J129="","",TRUNC(H129*J129))))</f>
        <v/>
      </c>
      <c r="L129" s="34"/>
      <c r="M129" s="35"/>
      <c r="N129" s="36"/>
    </row>
    <row r="130" spans="1:14" ht="18.75" customHeight="1" x14ac:dyDescent="0.15">
      <c r="A130" s="10" t="str">
        <f t="shared" si="3"/>
        <v/>
      </c>
      <c r="B130" s="2">
        <f t="shared" si="4"/>
        <v>4</v>
      </c>
      <c r="C130" s="126"/>
      <c r="D130" s="106"/>
      <c r="E130" s="96"/>
      <c r="F130" s="97"/>
      <c r="G130" s="89"/>
      <c r="H130" s="163"/>
      <c r="I130" s="142"/>
      <c r="J130" s="156"/>
      <c r="K130" s="157"/>
      <c r="L130" s="43"/>
      <c r="M130" s="158"/>
      <c r="N130" s="44"/>
    </row>
    <row r="131" spans="1:14" ht="18.75" customHeight="1" x14ac:dyDescent="0.15">
      <c r="A131" s="10">
        <f t="shared" si="3"/>
        <v>1</v>
      </c>
      <c r="B131" s="2">
        <f t="shared" si="4"/>
        <v>4</v>
      </c>
      <c r="C131" s="126"/>
      <c r="D131" s="106"/>
      <c r="E131" s="96"/>
      <c r="F131" s="97"/>
      <c r="G131" s="89"/>
      <c r="H131" s="163"/>
      <c r="I131" s="142"/>
      <c r="J131" s="156"/>
      <c r="K131" s="157"/>
      <c r="L131" s="43"/>
      <c r="M131" s="158"/>
      <c r="N131" s="44"/>
    </row>
    <row r="132" spans="1:14" ht="18.75" customHeight="1" x14ac:dyDescent="0.15">
      <c r="A132" s="10" t="str">
        <f t="shared" si="3"/>
        <v/>
      </c>
      <c r="B132" s="2">
        <f t="shared" si="4"/>
        <v>4</v>
      </c>
      <c r="C132" s="11"/>
      <c r="D132" s="108"/>
      <c r="E132" s="16"/>
      <c r="F132" s="174"/>
      <c r="G132" s="48"/>
      <c r="H132" s="53"/>
      <c r="I132" s="54"/>
      <c r="J132" s="161"/>
      <c r="K132" s="128"/>
      <c r="L132" s="23"/>
      <c r="M132" s="173"/>
      <c r="N132" s="41"/>
    </row>
    <row r="133" spans="1:14" ht="18.75" customHeight="1" x14ac:dyDescent="0.15">
      <c r="A133" s="10">
        <f t="shared" si="3"/>
        <v>1</v>
      </c>
      <c r="B133" s="2">
        <f t="shared" si="4"/>
        <v>4</v>
      </c>
      <c r="C133" s="13"/>
      <c r="D133" s="92"/>
      <c r="E133" s="27"/>
      <c r="F133" s="28"/>
      <c r="G133" s="52"/>
      <c r="H133" s="55"/>
      <c r="I133" s="56"/>
      <c r="J133" s="32"/>
      <c r="K133" s="33"/>
      <c r="L133" s="34"/>
      <c r="M133" s="35"/>
      <c r="N133" s="36"/>
    </row>
    <row r="134" spans="1:14" ht="18.75" customHeight="1" x14ac:dyDescent="0.15">
      <c r="A134" s="10" t="str">
        <f t="shared" ref="A134:A149" si="7">IF(ROW(B134)/2=INT(ROW(B134)/2),"",1)</f>
        <v/>
      </c>
      <c r="B134" s="2">
        <f t="shared" si="4"/>
        <v>4</v>
      </c>
      <c r="C134" s="126"/>
      <c r="D134" s="106"/>
      <c r="E134" s="96"/>
      <c r="F134" s="97"/>
      <c r="G134" s="89"/>
      <c r="H134" s="163"/>
      <c r="I134" s="142"/>
      <c r="J134" s="156"/>
      <c r="K134" s="157"/>
      <c r="L134" s="43"/>
      <c r="M134" s="158"/>
      <c r="N134" s="44"/>
    </row>
    <row r="135" spans="1:14" ht="18.75" customHeight="1" x14ac:dyDescent="0.15">
      <c r="A135" s="10">
        <f t="shared" si="7"/>
        <v>1</v>
      </c>
      <c r="B135" s="2">
        <f t="shared" si="4"/>
        <v>4</v>
      </c>
      <c r="C135" s="126"/>
      <c r="D135" s="106"/>
      <c r="E135" s="96"/>
      <c r="F135" s="97"/>
      <c r="G135" s="89"/>
      <c r="H135" s="163"/>
      <c r="I135" s="142"/>
      <c r="J135" s="156"/>
      <c r="K135" s="157"/>
      <c r="L135" s="43"/>
      <c r="M135" s="158"/>
      <c r="N135" s="44"/>
    </row>
    <row r="136" spans="1:14" ht="18.75" customHeight="1" x14ac:dyDescent="0.15">
      <c r="A136" s="10" t="str">
        <f t="shared" si="7"/>
        <v/>
      </c>
      <c r="B136" s="2">
        <f t="shared" si="4"/>
        <v>4</v>
      </c>
      <c r="C136" s="11"/>
      <c r="D136" s="140"/>
      <c r="E136" s="46"/>
      <c r="F136" s="47"/>
      <c r="G136" s="48"/>
      <c r="H136" s="140"/>
      <c r="I136" s="54"/>
      <c r="J136" s="21"/>
      <c r="K136" s="22"/>
      <c r="L136" s="23"/>
      <c r="M136" s="40"/>
      <c r="N136" s="41"/>
    </row>
    <row r="137" spans="1:14" ht="18.75" customHeight="1" x14ac:dyDescent="0.15">
      <c r="A137" s="10">
        <f t="shared" si="7"/>
        <v>1</v>
      </c>
      <c r="B137" s="2">
        <f t="shared" si="4"/>
        <v>4</v>
      </c>
      <c r="C137" s="13"/>
      <c r="D137" s="50"/>
      <c r="E137" s="50"/>
      <c r="F137" s="51"/>
      <c r="G137" s="52"/>
      <c r="H137" s="55"/>
      <c r="I137" s="56"/>
      <c r="J137" s="32"/>
      <c r="K137" s="33" t="str">
        <f>IF(I137="式",#REF!,(IF(J137="","",TRUNC(H137*J137))))</f>
        <v/>
      </c>
      <c r="L137" s="34"/>
      <c r="M137" s="35"/>
      <c r="N137" s="36"/>
    </row>
    <row r="138" spans="1:14" ht="18.75" customHeight="1" x14ac:dyDescent="0.15">
      <c r="A138" s="10" t="str">
        <f t="shared" si="7"/>
        <v/>
      </c>
      <c r="B138" s="2">
        <f t="shared" si="4"/>
        <v>4</v>
      </c>
      <c r="C138" s="11"/>
      <c r="D138" s="140"/>
      <c r="E138" s="46"/>
      <c r="F138" s="47"/>
      <c r="G138" s="48"/>
      <c r="H138" s="53"/>
      <c r="I138" s="54"/>
      <c r="J138" s="21"/>
      <c r="K138" s="22"/>
      <c r="L138" s="23"/>
      <c r="M138" s="24"/>
      <c r="N138" s="18"/>
    </row>
    <row r="139" spans="1:14" ht="18.75" customHeight="1" x14ac:dyDescent="0.15">
      <c r="A139" s="10">
        <f t="shared" si="7"/>
        <v>1</v>
      </c>
      <c r="B139" s="2">
        <f t="shared" si="4"/>
        <v>4</v>
      </c>
      <c r="C139" s="57"/>
      <c r="D139" s="139"/>
      <c r="E139" s="50"/>
      <c r="F139" s="51"/>
      <c r="G139" s="52"/>
      <c r="H139" s="55"/>
      <c r="I139" s="56"/>
      <c r="J139" s="32"/>
      <c r="K139" s="33" t="str">
        <f>IF(I139="式",#REF!,(IF(J139="","",TRUNC(H139*J139))))</f>
        <v/>
      </c>
      <c r="L139" s="34"/>
      <c r="M139" s="58"/>
      <c r="N139" s="59"/>
    </row>
    <row r="140" spans="1:14" ht="18.75" customHeight="1" x14ac:dyDescent="0.15">
      <c r="A140" s="10" t="str">
        <f t="shared" si="7"/>
        <v/>
      </c>
      <c r="B140" s="2">
        <f t="shared" ref="B140:B149" si="8">ROUNDDOWN(((ROW(B140)-4)/36)+1,0)</f>
        <v>4</v>
      </c>
      <c r="C140" s="11"/>
      <c r="D140" s="140"/>
      <c r="E140" s="46"/>
      <c r="F140" s="47"/>
      <c r="G140" s="48"/>
      <c r="H140" s="53"/>
      <c r="I140" s="54"/>
      <c r="J140" s="21"/>
      <c r="K140" s="22"/>
      <c r="L140" s="23"/>
      <c r="M140" s="40"/>
      <c r="N140" s="41"/>
    </row>
    <row r="141" spans="1:14" ht="18.75" customHeight="1" x14ac:dyDescent="0.15">
      <c r="A141" s="10">
        <f t="shared" si="7"/>
        <v>1</v>
      </c>
      <c r="B141" s="2">
        <f t="shared" si="8"/>
        <v>4</v>
      </c>
      <c r="C141" s="13"/>
      <c r="D141" s="139"/>
      <c r="E141" s="27"/>
      <c r="F141" s="28"/>
      <c r="G141" s="52"/>
      <c r="H141" s="55"/>
      <c r="I141" s="56"/>
      <c r="J141" s="32"/>
      <c r="K141" s="33" t="str">
        <f>IF(I141="式",#REF!,(IF(J141="","",TRUNC(H141*J141))))</f>
        <v/>
      </c>
      <c r="L141" s="34"/>
      <c r="M141" s="35"/>
      <c r="N141" s="36"/>
    </row>
    <row r="142" spans="1:14" ht="18.75" customHeight="1" x14ac:dyDescent="0.15">
      <c r="A142" s="10" t="str">
        <f t="shared" si="7"/>
        <v/>
      </c>
      <c r="B142" s="2">
        <f t="shared" si="8"/>
        <v>4</v>
      </c>
      <c r="C142" s="162"/>
      <c r="D142" s="153"/>
      <c r="E142" s="88"/>
      <c r="G142" s="89"/>
      <c r="H142" s="163"/>
      <c r="I142" s="142"/>
      <c r="J142" s="159"/>
      <c r="K142" s="160"/>
      <c r="L142" s="43"/>
      <c r="M142" s="171"/>
      <c r="N142" s="100"/>
    </row>
    <row r="143" spans="1:14" ht="18.75" customHeight="1" x14ac:dyDescent="0.15">
      <c r="A143" s="10">
        <f t="shared" si="7"/>
        <v>1</v>
      </c>
      <c r="B143" s="2">
        <f t="shared" si="8"/>
        <v>4</v>
      </c>
      <c r="C143" s="162"/>
      <c r="D143" s="153"/>
      <c r="E143" s="88"/>
      <c r="G143" s="89"/>
      <c r="H143" s="163"/>
      <c r="I143" s="142"/>
      <c r="J143" s="32"/>
      <c r="K143" s="33"/>
      <c r="L143" s="43"/>
      <c r="M143" s="171"/>
      <c r="N143" s="100"/>
    </row>
    <row r="144" spans="1:14" ht="18.75" customHeight="1" x14ac:dyDescent="0.15">
      <c r="A144" s="10" t="str">
        <f t="shared" si="7"/>
        <v/>
      </c>
      <c r="B144" s="2">
        <f t="shared" si="8"/>
        <v>4</v>
      </c>
      <c r="C144" s="11"/>
      <c r="D144" s="140"/>
      <c r="E144" s="46"/>
      <c r="F144" s="17"/>
      <c r="G144" s="48"/>
      <c r="H144" s="53"/>
      <c r="I144" s="54"/>
      <c r="J144" s="21"/>
      <c r="K144" s="22"/>
      <c r="L144" s="23"/>
      <c r="M144" s="40"/>
      <c r="N144" s="41"/>
    </row>
    <row r="145" spans="1:14" ht="18.75" customHeight="1" x14ac:dyDescent="0.15">
      <c r="A145" s="10">
        <f t="shared" si="7"/>
        <v>1</v>
      </c>
      <c r="B145" s="2">
        <f t="shared" si="8"/>
        <v>4</v>
      </c>
      <c r="C145" s="57"/>
      <c r="D145" s="92"/>
      <c r="E145" s="50"/>
      <c r="F145" s="129"/>
      <c r="G145" s="52"/>
      <c r="H145" s="55"/>
      <c r="I145" s="56"/>
      <c r="J145" s="32"/>
      <c r="K145" s="33"/>
      <c r="L145" s="34"/>
      <c r="M145" s="35"/>
      <c r="N145" s="36"/>
    </row>
    <row r="146" spans="1:14" ht="18.75" customHeight="1" x14ac:dyDescent="0.15">
      <c r="A146" s="10" t="str">
        <f t="shared" si="7"/>
        <v/>
      </c>
      <c r="B146" s="2">
        <f t="shared" si="8"/>
        <v>4</v>
      </c>
      <c r="C146" s="164"/>
      <c r="D146" s="108"/>
      <c r="E146" s="46"/>
      <c r="F146" s="176"/>
      <c r="G146" s="48"/>
      <c r="H146" s="53"/>
      <c r="I146" s="54"/>
      <c r="J146" s="161"/>
      <c r="K146" s="128"/>
      <c r="L146" s="23"/>
      <c r="M146" s="173"/>
      <c r="N146" s="41"/>
    </row>
    <row r="147" spans="1:14" ht="18.75" customHeight="1" x14ac:dyDescent="0.15">
      <c r="A147" s="10">
        <f t="shared" si="7"/>
        <v>1</v>
      </c>
      <c r="B147" s="2">
        <f t="shared" si="8"/>
        <v>4</v>
      </c>
      <c r="C147" s="57"/>
      <c r="D147" s="92"/>
      <c r="E147" s="50"/>
      <c r="F147" s="129"/>
      <c r="G147" s="52"/>
      <c r="H147" s="55"/>
      <c r="I147" s="56"/>
      <c r="J147" s="32"/>
      <c r="K147" s="33"/>
      <c r="L147" s="34"/>
      <c r="M147" s="35"/>
      <c r="N147" s="36"/>
    </row>
    <row r="148" spans="1:14" ht="18.75" customHeight="1" x14ac:dyDescent="0.15">
      <c r="A148" s="10" t="str">
        <f t="shared" si="7"/>
        <v/>
      </c>
      <c r="B148" s="2">
        <f t="shared" si="8"/>
        <v>5</v>
      </c>
      <c r="C148" s="184"/>
      <c r="D148" s="185"/>
      <c r="E148" s="172"/>
      <c r="F148" s="176"/>
      <c r="G148" s="172"/>
      <c r="H148" s="186"/>
      <c r="I148" s="175"/>
      <c r="J148" s="187"/>
      <c r="K148" s="188"/>
      <c r="L148" s="189"/>
      <c r="M148" s="173"/>
      <c r="N148" s="173"/>
    </row>
    <row r="149" spans="1:14" ht="18.75" customHeight="1" x14ac:dyDescent="0.15">
      <c r="A149" s="10">
        <f t="shared" si="7"/>
        <v>1</v>
      </c>
      <c r="B149" s="2">
        <f t="shared" si="8"/>
        <v>5</v>
      </c>
      <c r="C149" s="190"/>
      <c r="D149" s="191"/>
      <c r="F149" s="166"/>
      <c r="H149" s="192"/>
      <c r="J149" s="113"/>
      <c r="K149" s="193"/>
      <c r="L149" s="194"/>
      <c r="M149" s="158"/>
      <c r="N149" s="158"/>
    </row>
    <row r="150" spans="1:14" x14ac:dyDescent="0.15">
      <c r="A150" s="10"/>
    </row>
    <row r="151" spans="1:14" x14ac:dyDescent="0.15">
      <c r="A151" s="10"/>
    </row>
    <row r="152" spans="1:14" x14ac:dyDescent="0.15">
      <c r="A152" s="10"/>
    </row>
    <row r="153" spans="1:14" x14ac:dyDescent="0.15">
      <c r="A153" s="10"/>
    </row>
    <row r="154" spans="1:14" x14ac:dyDescent="0.15">
      <c r="A154" s="10"/>
    </row>
  </sheetData>
  <dataConsolidate/>
  <mergeCells count="8">
    <mergeCell ref="K2:K3"/>
    <mergeCell ref="L2:M3"/>
    <mergeCell ref="C2:C3"/>
    <mergeCell ref="D2:D3"/>
    <mergeCell ref="F2:F3"/>
    <mergeCell ref="H2:H3"/>
    <mergeCell ref="I2:I3"/>
    <mergeCell ref="J2:J3"/>
  </mergeCells>
  <phoneticPr fontId="3"/>
  <printOptions horizontalCentered="1" verticalCentered="1"/>
  <pageMargins left="0.39370078740157483" right="0.39370078740157483" top="0.70866141732283472" bottom="0.59055118110236227" header="0.9055118110236221" footer="0.39370078740157483"/>
  <pageSetup paperSize="9" scale="65" firstPageNumber="4" orientation="landscape" r:id="rId1"/>
  <headerFooter alignWithMargins="0">
    <oddHeader xml:space="preserve">&amp;L&amp;11（細目別内訳）&amp;R&amp;14
</oddHeader>
    <oddFooter>&amp;R&amp;11&amp;UP - &amp;P</oddFooter>
  </headerFooter>
  <rowBreaks count="3" manualBreakCount="3">
    <brk id="39" min="2" max="13" man="1"/>
    <brk id="75" min="2" max="13" man="1"/>
    <brk id="111" min="2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P41"/>
  <sheetViews>
    <sheetView showZeros="0" view="pageBreakPreview" zoomScale="70" zoomScaleNormal="55" zoomScaleSheetLayoutView="70" workbookViewId="0">
      <selection activeCell="K33" sqref="K33"/>
    </sheetView>
  </sheetViews>
  <sheetFormatPr defaultColWidth="9.140625" defaultRowHeight="14.25" x14ac:dyDescent="0.15"/>
  <cols>
    <col min="1" max="1" width="3.42578125" style="1" bestFit="1" customWidth="1"/>
    <col min="2" max="2" width="6" style="2" customWidth="1"/>
    <col min="3" max="3" width="7.140625" style="60" customWidth="1"/>
    <col min="4" max="4" width="41.42578125" style="2" customWidth="1"/>
    <col min="5" max="5" width="2.5703125" style="2" customWidth="1"/>
    <col min="6" max="6" width="42.85546875" style="2" customWidth="1"/>
    <col min="7" max="7" width="2.5703125" style="2" customWidth="1"/>
    <col min="8" max="8" width="20" style="6" customWidth="1"/>
    <col min="9" max="9" width="8" style="60" customWidth="1"/>
    <col min="10" max="10" width="25.7109375" style="7" customWidth="1"/>
    <col min="11" max="11" width="30" style="8" customWidth="1"/>
    <col min="12" max="12" width="3.5703125" style="60" customWidth="1"/>
    <col min="13" max="13" width="42.5703125" style="2" customWidth="1"/>
    <col min="14" max="14" width="3.7109375" style="2" customWidth="1"/>
    <col min="15" max="15" width="9.140625" style="1"/>
    <col min="16" max="16" width="14.140625" style="1" customWidth="1"/>
    <col min="17" max="16384" width="9.140625" style="1"/>
  </cols>
  <sheetData>
    <row r="1" spans="1:14" ht="27.75" customHeight="1" x14ac:dyDescent="0.15">
      <c r="C1" s="3"/>
      <c r="D1" s="4"/>
      <c r="E1" s="5"/>
      <c r="F1" s="4"/>
      <c r="I1" s="3"/>
      <c r="L1" s="9"/>
      <c r="M1" s="4"/>
      <c r="N1" s="4"/>
    </row>
    <row r="2" spans="1:14" ht="19.5" customHeight="1" x14ac:dyDescent="0.15">
      <c r="C2" s="347" t="s">
        <v>0</v>
      </c>
      <c r="D2" s="347" t="s">
        <v>1</v>
      </c>
      <c r="E2" s="11"/>
      <c r="F2" s="350" t="s">
        <v>2</v>
      </c>
      <c r="G2" s="12"/>
      <c r="H2" s="402" t="s">
        <v>3</v>
      </c>
      <c r="I2" s="347" t="s">
        <v>4</v>
      </c>
      <c r="J2" s="400" t="s">
        <v>5</v>
      </c>
      <c r="K2" s="398" t="s">
        <v>6</v>
      </c>
      <c r="L2" s="349" t="s">
        <v>7</v>
      </c>
      <c r="M2" s="350"/>
      <c r="N2" s="12"/>
    </row>
    <row r="3" spans="1:14" ht="19.5" customHeight="1" x14ac:dyDescent="0.15">
      <c r="C3" s="348"/>
      <c r="D3" s="348"/>
      <c r="E3" s="13"/>
      <c r="F3" s="353"/>
      <c r="G3" s="14"/>
      <c r="H3" s="403"/>
      <c r="I3" s="404"/>
      <c r="J3" s="401"/>
      <c r="K3" s="399"/>
      <c r="L3" s="352"/>
      <c r="M3" s="353"/>
      <c r="N3" s="14"/>
    </row>
    <row r="4" spans="1:14" ht="18.600000000000001" customHeight="1" x14ac:dyDescent="0.15">
      <c r="A4" s="10" t="str">
        <f t="shared" ref="A4:A5" si="0">IF(ROW(B4)/2=INT(ROW(B4)/2),"",1)</f>
        <v/>
      </c>
      <c r="B4" s="2">
        <f t="shared" ref="B4:B39" si="1">ROUNDDOWN(((ROW(B4)-4)/36)+1,0)</f>
        <v>1</v>
      </c>
      <c r="C4" s="126"/>
      <c r="D4" s="142"/>
      <c r="E4" s="126"/>
      <c r="F4" s="60"/>
      <c r="G4" s="143"/>
      <c r="H4" s="144"/>
      <c r="I4" s="178"/>
      <c r="J4" s="145"/>
      <c r="K4" s="146"/>
      <c r="L4" s="126"/>
      <c r="M4" s="60"/>
      <c r="N4" s="143"/>
    </row>
    <row r="5" spans="1:14" ht="18.600000000000001" customHeight="1" x14ac:dyDescent="0.15">
      <c r="A5" s="10">
        <f t="shared" si="0"/>
        <v>1</v>
      </c>
      <c r="B5" s="2">
        <f t="shared" si="1"/>
        <v>1</v>
      </c>
      <c r="C5" s="126" t="s">
        <v>59</v>
      </c>
      <c r="D5" s="148" t="s">
        <v>78</v>
      </c>
      <c r="E5" s="126"/>
      <c r="F5" s="170"/>
      <c r="G5" s="143"/>
      <c r="H5" s="144"/>
      <c r="I5" s="178"/>
      <c r="J5" s="145"/>
      <c r="K5" s="146"/>
      <c r="L5" s="126"/>
      <c r="M5" s="60"/>
      <c r="N5" s="143"/>
    </row>
    <row r="6" spans="1:14" ht="18.600000000000001" customHeight="1" x14ac:dyDescent="0.15">
      <c r="A6" s="10" t="str">
        <f t="shared" ref="A6:A27" si="2">IF(ROW(B6)/2=INT(ROW(B6)/2),"",1)</f>
        <v/>
      </c>
      <c r="B6" s="2">
        <f t="shared" si="1"/>
        <v>1</v>
      </c>
      <c r="C6" s="11"/>
      <c r="D6" s="141"/>
      <c r="E6" s="11"/>
      <c r="F6" s="177"/>
      <c r="G6" s="12"/>
      <c r="H6" s="147"/>
      <c r="I6" s="179"/>
      <c r="J6" s="136"/>
      <c r="K6" s="134"/>
      <c r="L6" s="11"/>
      <c r="M6" s="175"/>
      <c r="N6" s="12"/>
    </row>
    <row r="7" spans="1:14" ht="18.600000000000001" customHeight="1" x14ac:dyDescent="0.15">
      <c r="A7" s="10">
        <f t="shared" si="2"/>
        <v>1</v>
      </c>
      <c r="B7" s="2">
        <f t="shared" si="1"/>
        <v>1</v>
      </c>
      <c r="C7" s="202"/>
      <c r="D7" s="153"/>
      <c r="E7" s="126"/>
      <c r="F7" s="170"/>
      <c r="G7" s="143"/>
      <c r="H7" s="144"/>
      <c r="I7" s="178"/>
      <c r="J7" s="137"/>
      <c r="K7" s="135"/>
      <c r="L7" s="13"/>
      <c r="M7" s="133"/>
      <c r="N7" s="14"/>
    </row>
    <row r="8" spans="1:14" ht="18.600000000000001" customHeight="1" x14ac:dyDescent="0.15">
      <c r="A8" s="10" t="str">
        <f t="shared" si="2"/>
        <v/>
      </c>
      <c r="B8" s="2">
        <f t="shared" si="1"/>
        <v>1</v>
      </c>
      <c r="C8" s="11"/>
      <c r="D8" s="141"/>
      <c r="E8" s="11"/>
      <c r="F8" s="175"/>
      <c r="G8" s="12"/>
      <c r="H8" s="19"/>
      <c r="I8" s="150"/>
      <c r="J8" s="21"/>
      <c r="K8" s="22"/>
      <c r="L8" s="126"/>
      <c r="M8" s="60"/>
      <c r="N8" s="143"/>
    </row>
    <row r="9" spans="1:14" ht="18.600000000000001" customHeight="1" x14ac:dyDescent="0.15">
      <c r="A9" s="10">
        <f t="shared" si="2"/>
        <v>1</v>
      </c>
      <c r="B9" s="2">
        <f t="shared" si="1"/>
        <v>1</v>
      </c>
      <c r="C9" s="13"/>
      <c r="D9" s="149" t="s">
        <v>82</v>
      </c>
      <c r="E9" s="13"/>
      <c r="F9" s="169" t="s">
        <v>133</v>
      </c>
      <c r="G9" s="14"/>
      <c r="H9" s="30">
        <v>168</v>
      </c>
      <c r="I9" s="151" t="s">
        <v>83</v>
      </c>
      <c r="J9" s="156"/>
      <c r="K9" s="157" t="str">
        <f>IF(I9="式",#REF!,(IF(J9="","",TRUNC(H9*J9))))</f>
        <v/>
      </c>
      <c r="L9" s="126"/>
      <c r="M9" s="60"/>
      <c r="N9" s="143"/>
    </row>
    <row r="10" spans="1:14" ht="18.600000000000001" customHeight="1" x14ac:dyDescent="0.15">
      <c r="A10" s="10" t="str">
        <f t="shared" si="2"/>
        <v/>
      </c>
      <c r="B10" s="2">
        <f t="shared" si="1"/>
        <v>1</v>
      </c>
      <c r="C10" s="11"/>
      <c r="D10" s="141"/>
      <c r="E10" s="11"/>
      <c r="F10" s="180"/>
      <c r="G10" s="12"/>
      <c r="H10" s="19"/>
      <c r="I10" s="150"/>
      <c r="J10" s="21"/>
      <c r="K10" s="22"/>
      <c r="L10" s="11"/>
      <c r="M10" s="175"/>
      <c r="N10" s="12"/>
    </row>
    <row r="11" spans="1:14" ht="18.600000000000001" customHeight="1" x14ac:dyDescent="0.15">
      <c r="A11" s="10">
        <f t="shared" si="2"/>
        <v>1</v>
      </c>
      <c r="B11" s="2">
        <f t="shared" si="1"/>
        <v>1</v>
      </c>
      <c r="C11" s="13"/>
      <c r="D11" s="149"/>
      <c r="E11" s="13"/>
      <c r="F11" s="169"/>
      <c r="G11" s="14"/>
      <c r="H11" s="30"/>
      <c r="I11" s="151"/>
      <c r="J11" s="156"/>
      <c r="K11" s="157" t="str">
        <f>IF(I11="式",#REF!,(IF(J11="","",TRUNC(H11*J11))))</f>
        <v/>
      </c>
      <c r="L11" s="13"/>
      <c r="M11" s="133"/>
      <c r="N11" s="14"/>
    </row>
    <row r="12" spans="1:14" ht="18.600000000000001" customHeight="1" x14ac:dyDescent="0.15">
      <c r="A12" s="10" t="str">
        <f t="shared" si="2"/>
        <v/>
      </c>
      <c r="B12" s="2">
        <f t="shared" si="1"/>
        <v>1</v>
      </c>
      <c r="C12" s="11"/>
      <c r="D12" s="141"/>
      <c r="E12" s="11"/>
      <c r="F12" s="132"/>
      <c r="G12" s="12"/>
      <c r="H12" s="19"/>
      <c r="I12" s="150"/>
      <c r="J12" s="21"/>
      <c r="K12" s="22"/>
      <c r="L12" s="11"/>
      <c r="M12" s="132"/>
      <c r="N12" s="12"/>
    </row>
    <row r="13" spans="1:14" ht="18.600000000000001" customHeight="1" x14ac:dyDescent="0.15">
      <c r="A13" s="10">
        <f t="shared" si="2"/>
        <v>1</v>
      </c>
      <c r="B13" s="2">
        <f t="shared" si="1"/>
        <v>1</v>
      </c>
      <c r="C13" s="13"/>
      <c r="D13" s="149"/>
      <c r="E13" s="13"/>
      <c r="F13" s="169"/>
      <c r="G13" s="14"/>
      <c r="H13" s="30"/>
      <c r="I13" s="151"/>
      <c r="J13" s="32"/>
      <c r="K13" s="33" t="str">
        <f>IF(I13="式",#REF!,(IF(J13="","",TRUNC(H13*J13))))</f>
        <v/>
      </c>
      <c r="L13" s="13"/>
      <c r="M13" s="133"/>
      <c r="N13" s="14"/>
    </row>
    <row r="14" spans="1:14" ht="18.600000000000001" customHeight="1" x14ac:dyDescent="0.15">
      <c r="A14" s="10" t="str">
        <f t="shared" ref="A14:A17" si="3">IF(ROW(B14)/2=INT(ROW(B14)/2),"",1)</f>
        <v/>
      </c>
      <c r="B14" s="2">
        <f t="shared" si="1"/>
        <v>1</v>
      </c>
      <c r="C14" s="126"/>
      <c r="D14" s="148"/>
      <c r="E14" s="126"/>
      <c r="F14" s="205"/>
      <c r="G14" s="143"/>
      <c r="H14" s="154"/>
      <c r="I14" s="152"/>
      <c r="J14" s="156"/>
      <c r="K14" s="157"/>
      <c r="L14" s="126"/>
      <c r="M14" s="60"/>
      <c r="N14" s="143"/>
    </row>
    <row r="15" spans="1:14" ht="18.600000000000001" customHeight="1" x14ac:dyDescent="0.15">
      <c r="A15" s="10">
        <f t="shared" si="3"/>
        <v>1</v>
      </c>
      <c r="B15" s="2">
        <f t="shared" si="1"/>
        <v>1</v>
      </c>
      <c r="C15" s="126"/>
      <c r="D15" s="148"/>
      <c r="E15" s="126"/>
      <c r="F15" s="205"/>
      <c r="G15" s="143"/>
      <c r="H15" s="154"/>
      <c r="I15" s="152"/>
      <c r="J15" s="156"/>
      <c r="K15" s="157"/>
      <c r="L15" s="126"/>
      <c r="M15" s="60"/>
      <c r="N15" s="143"/>
    </row>
    <row r="16" spans="1:14" ht="18.600000000000001" customHeight="1" x14ac:dyDescent="0.15">
      <c r="A16" s="10" t="str">
        <f t="shared" si="3"/>
        <v/>
      </c>
      <c r="B16" s="2">
        <f t="shared" si="1"/>
        <v>1</v>
      </c>
      <c r="C16" s="11"/>
      <c r="D16" s="141"/>
      <c r="E16" s="11"/>
      <c r="F16" s="204"/>
      <c r="G16" s="12"/>
      <c r="H16" s="19"/>
      <c r="I16" s="150"/>
      <c r="J16" s="161"/>
      <c r="K16" s="128"/>
      <c r="L16" s="11"/>
      <c r="M16" s="175"/>
      <c r="N16" s="12"/>
    </row>
    <row r="17" spans="1:16" ht="18.600000000000001" customHeight="1" x14ac:dyDescent="0.15">
      <c r="A17" s="10">
        <f t="shared" si="3"/>
        <v>1</v>
      </c>
      <c r="B17" s="2">
        <f t="shared" si="1"/>
        <v>1</v>
      </c>
      <c r="C17" s="13"/>
      <c r="D17" s="149"/>
      <c r="E17" s="13"/>
      <c r="F17" s="169"/>
      <c r="G17" s="14"/>
      <c r="H17" s="30"/>
      <c r="I17" s="151"/>
      <c r="J17" s="32"/>
      <c r="K17" s="33"/>
      <c r="L17" s="13"/>
      <c r="M17" s="133"/>
      <c r="N17" s="14"/>
    </row>
    <row r="18" spans="1:16" ht="18.600000000000001" customHeight="1" x14ac:dyDescent="0.15">
      <c r="A18" s="10" t="str">
        <f t="shared" si="2"/>
        <v/>
      </c>
      <c r="B18" s="2">
        <f t="shared" si="1"/>
        <v>1</v>
      </c>
      <c r="C18" s="94"/>
      <c r="D18" s="138"/>
      <c r="E18" s="96"/>
      <c r="F18" s="97"/>
      <c r="G18" s="98"/>
      <c r="H18" s="154"/>
      <c r="I18" s="152"/>
      <c r="J18" s="159"/>
      <c r="K18" s="160"/>
      <c r="L18" s="43"/>
      <c r="M18" s="166"/>
      <c r="N18" s="18"/>
    </row>
    <row r="19" spans="1:16" ht="18.600000000000001" customHeight="1" x14ac:dyDescent="0.15">
      <c r="A19" s="10">
        <f t="shared" si="2"/>
        <v>1</v>
      </c>
      <c r="B19" s="2">
        <f t="shared" si="1"/>
        <v>1</v>
      </c>
      <c r="C19" s="25"/>
      <c r="D19" s="139"/>
      <c r="E19" s="27"/>
      <c r="F19" s="28"/>
      <c r="G19" s="29"/>
      <c r="H19" s="30"/>
      <c r="I19" s="151"/>
      <c r="J19" s="32"/>
      <c r="K19" s="33" t="str">
        <f>IF(I19="式",#REF!,(IF(J19="","",TRUNC(H19*J19))))</f>
        <v/>
      </c>
      <c r="L19" s="34"/>
      <c r="M19" s="35"/>
      <c r="N19" s="36"/>
      <c r="P19" s="37"/>
    </row>
    <row r="20" spans="1:16" ht="18.600000000000001" customHeight="1" x14ac:dyDescent="0.15">
      <c r="A20" s="10" t="str">
        <f t="shared" si="2"/>
        <v/>
      </c>
      <c r="B20" s="2">
        <f t="shared" si="1"/>
        <v>1</v>
      </c>
      <c r="C20" s="38"/>
      <c r="D20" s="138"/>
      <c r="E20" s="16"/>
      <c r="F20" s="174"/>
      <c r="G20" s="18"/>
      <c r="H20" s="19"/>
      <c r="I20" s="150"/>
      <c r="J20" s="21"/>
      <c r="K20" s="22"/>
      <c r="L20" s="23"/>
      <c r="M20" s="173"/>
      <c r="N20" s="41"/>
      <c r="P20" s="37"/>
    </row>
    <row r="21" spans="1:16" ht="18.600000000000001" customHeight="1" x14ac:dyDescent="0.15">
      <c r="A21" s="10">
        <f t="shared" si="2"/>
        <v>1</v>
      </c>
      <c r="B21" s="2">
        <f t="shared" si="1"/>
        <v>1</v>
      </c>
      <c r="C21" s="25"/>
      <c r="D21" s="139"/>
      <c r="E21" s="27"/>
      <c r="F21" s="28"/>
      <c r="G21" s="29"/>
      <c r="H21" s="30"/>
      <c r="I21" s="151"/>
      <c r="J21" s="32"/>
      <c r="K21" s="33" t="str">
        <f>IF(I21="式",#REF!,(IF(J21="","",TRUNC(H21*J21))))</f>
        <v/>
      </c>
      <c r="L21" s="34"/>
      <c r="M21" s="35"/>
      <c r="N21" s="36"/>
      <c r="P21" s="37"/>
    </row>
    <row r="22" spans="1:16" ht="18.600000000000001" customHeight="1" x14ac:dyDescent="0.15">
      <c r="A22" s="10" t="str">
        <f t="shared" si="2"/>
        <v/>
      </c>
      <c r="B22" s="2">
        <f t="shared" si="1"/>
        <v>1</v>
      </c>
      <c r="C22" s="42"/>
      <c r="D22" s="153"/>
      <c r="E22" s="96"/>
      <c r="F22" s="166"/>
      <c r="G22" s="98"/>
      <c r="H22" s="154"/>
      <c r="I22" s="152"/>
      <c r="J22" s="21"/>
      <c r="K22" s="22"/>
      <c r="L22" s="43"/>
      <c r="M22" s="158"/>
      <c r="N22" s="44"/>
    </row>
    <row r="23" spans="1:16" ht="18.600000000000001" customHeight="1" x14ac:dyDescent="0.15">
      <c r="A23" s="10">
        <f t="shared" si="2"/>
        <v>1</v>
      </c>
      <c r="B23" s="2">
        <f t="shared" si="1"/>
        <v>1</v>
      </c>
      <c r="C23" s="25"/>
      <c r="D23" s="139"/>
      <c r="E23" s="27"/>
      <c r="F23" s="129"/>
      <c r="G23" s="29"/>
      <c r="H23" s="30"/>
      <c r="I23" s="151"/>
      <c r="J23" s="32"/>
      <c r="K23" s="33" t="str">
        <f>IF(I23="式",#REF!,(IF(J23="","",TRUNC(H23*J23))))</f>
        <v/>
      </c>
      <c r="L23" s="34"/>
      <c r="M23" s="35"/>
      <c r="N23" s="36"/>
      <c r="P23" s="37"/>
    </row>
    <row r="24" spans="1:16" ht="18.600000000000001" customHeight="1" x14ac:dyDescent="0.15">
      <c r="A24" s="10" t="str">
        <f t="shared" si="2"/>
        <v/>
      </c>
      <c r="B24" s="2">
        <f t="shared" si="1"/>
        <v>1</v>
      </c>
      <c r="C24" s="42"/>
      <c r="D24" s="153"/>
      <c r="E24" s="96"/>
      <c r="F24" s="166"/>
      <c r="G24" s="98"/>
      <c r="H24" s="154"/>
      <c r="I24" s="150"/>
      <c r="J24" s="21"/>
      <c r="K24" s="22"/>
      <c r="L24" s="43"/>
      <c r="M24" s="158"/>
      <c r="N24" s="44"/>
      <c r="P24" s="37"/>
    </row>
    <row r="25" spans="1:16" ht="18.600000000000001" customHeight="1" x14ac:dyDescent="0.15">
      <c r="A25" s="10">
        <f t="shared" si="2"/>
        <v>1</v>
      </c>
      <c r="B25" s="2">
        <f t="shared" si="1"/>
        <v>1</v>
      </c>
      <c r="C25" s="42"/>
      <c r="D25" s="153"/>
      <c r="E25" s="96"/>
      <c r="F25" s="166"/>
      <c r="G25" s="98"/>
      <c r="H25" s="154"/>
      <c r="I25" s="152"/>
      <c r="J25" s="32"/>
      <c r="K25" s="33" t="str">
        <f>IF(I25="式",#REF!,(IF(J25="","",TRUNC(H25*J25))))</f>
        <v/>
      </c>
      <c r="L25" s="43"/>
      <c r="M25" s="158"/>
      <c r="N25" s="44"/>
      <c r="P25" s="37"/>
    </row>
    <row r="26" spans="1:16" ht="18.600000000000001" customHeight="1" x14ac:dyDescent="0.15">
      <c r="A26" s="10" t="str">
        <f t="shared" si="2"/>
        <v/>
      </c>
      <c r="B26" s="2">
        <f t="shared" si="1"/>
        <v>1</v>
      </c>
      <c r="C26" s="38"/>
      <c r="D26" s="140"/>
      <c r="E26" s="16"/>
      <c r="F26" s="176"/>
      <c r="G26" s="18"/>
      <c r="H26" s="19"/>
      <c r="I26" s="150"/>
      <c r="J26" s="21"/>
      <c r="K26" s="22"/>
      <c r="L26" s="23"/>
      <c r="M26" s="173"/>
      <c r="N26" s="41"/>
      <c r="P26" s="37"/>
    </row>
    <row r="27" spans="1:16" ht="18.600000000000001" customHeight="1" x14ac:dyDescent="0.15">
      <c r="A27" s="10">
        <f t="shared" si="2"/>
        <v>1</v>
      </c>
      <c r="B27" s="2">
        <f t="shared" si="1"/>
        <v>1</v>
      </c>
      <c r="C27" s="42"/>
      <c r="D27" s="153"/>
      <c r="E27" s="96"/>
      <c r="F27" s="166"/>
      <c r="G27" s="98"/>
      <c r="H27" s="154"/>
      <c r="I27" s="152"/>
      <c r="J27" s="32"/>
      <c r="K27" s="33" t="str">
        <f>IF(I27="式",#REF!,(IF(J27="","",TRUNC(H27*J27))))</f>
        <v/>
      </c>
      <c r="L27" s="43"/>
      <c r="M27" s="158"/>
      <c r="N27" s="44"/>
      <c r="P27" s="37"/>
    </row>
    <row r="28" spans="1:16" ht="18.600000000000001" customHeight="1" x14ac:dyDescent="0.15">
      <c r="A28" s="10" t="str">
        <f t="shared" ref="A28:A39" si="4">IF(ROW(B28)/2=INT(ROW(B28)/2),"",1)</f>
        <v/>
      </c>
      <c r="B28" s="2">
        <f t="shared" si="1"/>
        <v>1</v>
      </c>
      <c r="C28" s="38"/>
      <c r="D28" s="140"/>
      <c r="E28" s="16"/>
      <c r="F28" s="176"/>
      <c r="G28" s="18"/>
      <c r="H28" s="78"/>
      <c r="I28" s="150"/>
      <c r="J28" s="21"/>
      <c r="K28" s="22"/>
      <c r="L28" s="23"/>
      <c r="M28" s="173"/>
      <c r="N28" s="41"/>
      <c r="P28" s="37"/>
    </row>
    <row r="29" spans="1:16" ht="18.600000000000001" customHeight="1" x14ac:dyDescent="0.15">
      <c r="A29" s="10">
        <f t="shared" si="4"/>
        <v>1</v>
      </c>
      <c r="B29" s="2">
        <f t="shared" si="1"/>
        <v>1</v>
      </c>
      <c r="C29" s="25"/>
      <c r="D29" s="139"/>
      <c r="E29" s="27"/>
      <c r="F29" s="129"/>
      <c r="G29" s="29"/>
      <c r="H29" s="30"/>
      <c r="I29" s="151"/>
      <c r="J29" s="32"/>
      <c r="K29" s="33" t="str">
        <f>IF(I29="式",#REF!,(IF(J29="","",TRUNC(H29*J29))))</f>
        <v/>
      </c>
      <c r="L29" s="34"/>
      <c r="M29" s="35"/>
      <c r="N29" s="36"/>
      <c r="P29" s="37"/>
    </row>
    <row r="30" spans="1:16" ht="18.600000000000001" customHeight="1" x14ac:dyDescent="0.15">
      <c r="A30" s="10" t="str">
        <f t="shared" si="4"/>
        <v/>
      </c>
      <c r="B30" s="2">
        <f t="shared" si="1"/>
        <v>1</v>
      </c>
      <c r="C30" s="42"/>
      <c r="D30" s="140"/>
      <c r="E30" s="96"/>
      <c r="F30" s="166"/>
      <c r="G30" s="98"/>
      <c r="H30" s="154"/>
      <c r="I30" s="150"/>
      <c r="J30" s="21"/>
      <c r="K30" s="22"/>
      <c r="L30" s="43"/>
      <c r="M30" s="158"/>
      <c r="N30" s="44"/>
      <c r="P30" s="37"/>
    </row>
    <row r="31" spans="1:16" ht="18.600000000000001" customHeight="1" x14ac:dyDescent="0.15">
      <c r="A31" s="10">
        <f t="shared" si="4"/>
        <v>1</v>
      </c>
      <c r="B31" s="2">
        <f t="shared" si="1"/>
        <v>1</v>
      </c>
      <c r="C31" s="42"/>
      <c r="D31" s="139"/>
      <c r="E31" s="96"/>
      <c r="F31" s="166"/>
      <c r="G31" s="98"/>
      <c r="H31" s="154"/>
      <c r="I31" s="152"/>
      <c r="J31" s="32"/>
      <c r="K31" s="33" t="str">
        <f>IF(I31="式",#REF!,(IF(J31="","",TRUNC(H31*J31))))</f>
        <v/>
      </c>
      <c r="L31" s="43"/>
      <c r="M31" s="158"/>
      <c r="N31" s="44"/>
      <c r="P31" s="37"/>
    </row>
    <row r="32" spans="1:16" ht="18.600000000000001" customHeight="1" x14ac:dyDescent="0.15">
      <c r="A32" s="10" t="str">
        <f t="shared" si="4"/>
        <v/>
      </c>
      <c r="B32" s="2">
        <f t="shared" si="1"/>
        <v>1</v>
      </c>
      <c r="C32" s="38"/>
      <c r="D32" s="140"/>
      <c r="E32" s="16"/>
      <c r="F32" s="176"/>
      <c r="G32" s="18"/>
      <c r="H32" s="19"/>
      <c r="I32" s="150"/>
      <c r="J32" s="21"/>
      <c r="K32" s="22"/>
      <c r="L32" s="23"/>
      <c r="M32" s="173"/>
      <c r="N32" s="41"/>
      <c r="P32" s="37"/>
    </row>
    <row r="33" spans="1:16" ht="18.600000000000001" customHeight="1" x14ac:dyDescent="0.15">
      <c r="A33" s="10">
        <f t="shared" si="4"/>
        <v>1</v>
      </c>
      <c r="B33" s="2">
        <f t="shared" si="1"/>
        <v>1</v>
      </c>
      <c r="C33" s="25"/>
      <c r="D33" s="139"/>
      <c r="E33" s="27"/>
      <c r="F33" s="129"/>
      <c r="G33" s="29"/>
      <c r="H33" s="154"/>
      <c r="I33" s="152"/>
      <c r="J33" s="32"/>
      <c r="K33" s="33" t="str">
        <f>IF(I33="式",#REF!,(IF(J33="","",TRUNC(H33*J33))))</f>
        <v/>
      </c>
      <c r="L33" s="34"/>
      <c r="M33" s="35"/>
      <c r="N33" s="36"/>
      <c r="P33" s="37"/>
    </row>
    <row r="34" spans="1:16" ht="18.600000000000001" customHeight="1" x14ac:dyDescent="0.15">
      <c r="A34" s="10" t="str">
        <f t="shared" si="4"/>
        <v/>
      </c>
      <c r="B34" s="2">
        <f t="shared" si="1"/>
        <v>1</v>
      </c>
      <c r="C34" s="38"/>
      <c r="D34" s="140"/>
      <c r="E34" s="16"/>
      <c r="F34" s="17"/>
      <c r="G34" s="18"/>
      <c r="H34" s="19"/>
      <c r="I34" s="20"/>
      <c r="J34" s="21"/>
      <c r="K34" s="22"/>
      <c r="L34" s="23"/>
      <c r="M34" s="40"/>
      <c r="N34" s="41"/>
      <c r="P34" s="37"/>
    </row>
    <row r="35" spans="1:16" ht="18.600000000000001" customHeight="1" x14ac:dyDescent="0.15">
      <c r="A35" s="10">
        <f t="shared" si="4"/>
        <v>1</v>
      </c>
      <c r="B35" s="2">
        <f t="shared" si="1"/>
        <v>1</v>
      </c>
      <c r="C35" s="25"/>
      <c r="D35" s="139"/>
      <c r="E35" s="27"/>
      <c r="F35" s="28"/>
      <c r="G35" s="29"/>
      <c r="H35" s="30"/>
      <c r="I35" s="31"/>
      <c r="J35" s="32"/>
      <c r="K35" s="33" t="str">
        <f>IF(I35="式",#REF!,(IF(J35="","",TRUNC(H35*J35))))</f>
        <v/>
      </c>
      <c r="L35" s="34"/>
      <c r="M35" s="35"/>
      <c r="N35" s="36"/>
      <c r="P35" s="37"/>
    </row>
    <row r="36" spans="1:16" ht="18.600000000000001" customHeight="1" x14ac:dyDescent="0.15">
      <c r="A36" s="10" t="str">
        <f t="shared" si="4"/>
        <v/>
      </c>
      <c r="B36" s="2">
        <f t="shared" si="1"/>
        <v>1</v>
      </c>
      <c r="C36" s="42"/>
      <c r="D36" s="140"/>
      <c r="E36" s="96"/>
      <c r="F36" s="17"/>
      <c r="G36" s="98"/>
      <c r="H36" s="154"/>
      <c r="I36" s="155"/>
      <c r="J36" s="21"/>
      <c r="K36" s="22"/>
      <c r="L36" s="43"/>
      <c r="M36" s="158"/>
      <c r="N36" s="98"/>
    </row>
    <row r="37" spans="1:16" ht="18.600000000000001" customHeight="1" x14ac:dyDescent="0.15">
      <c r="A37" s="10">
        <f t="shared" si="4"/>
        <v>1</v>
      </c>
      <c r="B37" s="2">
        <f t="shared" si="1"/>
        <v>1</v>
      </c>
      <c r="C37" s="42"/>
      <c r="D37" s="106" t="s">
        <v>84</v>
      </c>
      <c r="E37" s="96"/>
      <c r="F37" s="97"/>
      <c r="G37" s="98"/>
      <c r="H37" s="154"/>
      <c r="I37" s="155"/>
      <c r="J37" s="32"/>
      <c r="K37" s="33">
        <f>SUM(K8:K36)</f>
        <v>0</v>
      </c>
      <c r="L37" s="43"/>
      <c r="M37" s="158"/>
      <c r="N37" s="44"/>
      <c r="P37" s="37"/>
    </row>
    <row r="38" spans="1:16" ht="18.600000000000001" customHeight="1" x14ac:dyDescent="0.15">
      <c r="A38" s="10" t="str">
        <f t="shared" si="4"/>
        <v/>
      </c>
      <c r="B38" s="2">
        <f t="shared" si="1"/>
        <v>1</v>
      </c>
      <c r="C38" s="38"/>
      <c r="D38" s="140"/>
      <c r="E38" s="16"/>
      <c r="F38" s="174"/>
      <c r="G38" s="18"/>
      <c r="H38" s="19"/>
      <c r="I38" s="20"/>
      <c r="J38" s="21"/>
      <c r="K38" s="22"/>
      <c r="L38" s="23"/>
      <c r="M38" s="173"/>
      <c r="N38" s="18"/>
    </row>
    <row r="39" spans="1:16" ht="18.600000000000001" customHeight="1" x14ac:dyDescent="0.15">
      <c r="A39" s="10">
        <f t="shared" si="4"/>
        <v>1</v>
      </c>
      <c r="B39" s="2">
        <f t="shared" si="1"/>
        <v>1</v>
      </c>
      <c r="C39" s="25"/>
      <c r="D39" s="139"/>
      <c r="E39" s="27"/>
      <c r="F39" s="167"/>
      <c r="G39" s="29"/>
      <c r="H39" s="30"/>
      <c r="I39" s="31"/>
      <c r="J39" s="32"/>
      <c r="K39" s="33" t="str">
        <f>IF(I39="式",#REF!,(IF(J39="","",TRUNC(H39*J39))))</f>
        <v/>
      </c>
      <c r="L39" s="34"/>
      <c r="M39" s="35"/>
      <c r="N39" s="36"/>
      <c r="P39" s="37"/>
    </row>
    <row r="40" spans="1:16" x14ac:dyDescent="0.15">
      <c r="A40" s="10" t="str">
        <f t="shared" ref="A40:A41" si="5">IF(ROW(B40)/2=INT(ROW(B40)/2),"",1)</f>
        <v/>
      </c>
      <c r="B40" s="2">
        <f t="shared" ref="B40:B41" si="6">ROUNDDOWN(((ROW(B40)-4)/36)+1,0)</f>
        <v>2</v>
      </c>
    </row>
    <row r="41" spans="1:16" x14ac:dyDescent="0.15">
      <c r="A41" s="10">
        <f t="shared" si="5"/>
        <v>1</v>
      </c>
      <c r="B41" s="2">
        <f t="shared" si="6"/>
        <v>2</v>
      </c>
    </row>
  </sheetData>
  <dataConsolidate/>
  <mergeCells count="8">
    <mergeCell ref="K2:K3"/>
    <mergeCell ref="L2:M3"/>
    <mergeCell ref="C2:C3"/>
    <mergeCell ref="D2:D3"/>
    <mergeCell ref="F2:F3"/>
    <mergeCell ref="H2:H3"/>
    <mergeCell ref="I2:I3"/>
    <mergeCell ref="J2:J3"/>
  </mergeCells>
  <phoneticPr fontId="3"/>
  <printOptions horizontalCentered="1" verticalCentered="1"/>
  <pageMargins left="0.39370078740157483" right="0.39370078740157483" top="0.70866141732283472" bottom="0.59055118110236227" header="0.9055118110236221" footer="0.39370078740157483"/>
  <pageSetup paperSize="9" scale="65" firstPageNumber="4" orientation="landscape" r:id="rId1"/>
  <headerFooter alignWithMargins="0">
    <oddHeader xml:space="preserve">&amp;L&amp;11（細目別内訳）&amp;R&amp;14
</oddHeader>
    <oddFooter>&amp;R&amp;11&amp;UP 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表紙</vt:lpstr>
      <vt:lpstr>工事概要</vt:lpstr>
      <vt:lpstr>種目別内訳</vt:lpstr>
      <vt:lpstr>科目別内訳</vt:lpstr>
      <vt:lpstr>中科目別内訳</vt:lpstr>
      <vt:lpstr>細目別内訳（建築）</vt:lpstr>
      <vt:lpstr>細目別内訳（設備）</vt:lpstr>
      <vt:lpstr>細目別内訳（外構）</vt:lpstr>
      <vt:lpstr>科目別内訳!Print_Area</vt:lpstr>
      <vt:lpstr>工事概要!Print_Area</vt:lpstr>
      <vt:lpstr>'細目別内訳（外構）'!Print_Area</vt:lpstr>
      <vt:lpstr>'細目別内訳（建築）'!Print_Area</vt:lpstr>
      <vt:lpstr>'細目別内訳（設備）'!Print_Area</vt:lpstr>
      <vt:lpstr>種目別内訳!Print_Area</vt:lpstr>
      <vt:lpstr>中科目別内訳!Print_Area</vt:lpstr>
      <vt:lpstr>表紙!Print_Area</vt:lpstr>
      <vt:lpstr>科目別内訳!Print_Titles</vt:lpstr>
      <vt:lpstr>'細目別内訳（外構）'!Print_Titles</vt:lpstr>
      <vt:lpstr>'細目別内訳（建築）'!Print_Titles</vt:lpstr>
      <vt:lpstr>'細目別内訳（設備）'!Print_Titles</vt:lpstr>
      <vt:lpstr>種目別内訳!Print_Titles</vt:lpstr>
      <vt:lpstr>中科目別内訳!Print_Titles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dc:description>Ver.2020.10.01　共通費算定　　　　　　　　　Ver.2020.08.31　　　　　　　　を末尾に取り込　　　　　　　みました                 Ver.2020.10.08　共通費算定　　　　　　　　一括発注時に　　　　　　　　発生するエラーを　　　　　　　解消しました　　　Ver.2021.12.20　種目別内訳　一　　　　　　般管理費等の調整　　　　　　を1000万円未満の　　　　　　場合上3桁にしましたVer.2022.04.02　科目別内訳・中　　　　　　科目別内訳の書式　　　　　　を修正しました            Ver.2023.05.01　令和5年3月29　　　　　　日の改定に対応し　　　　　　ました　　　　　Ver.2023.11.28　共通費算定表　　　　　　　Ver2020.11.28を組　　　　　　み込みました　　　Ver2024.03.14　とりこわし工事を　　　　　　追加しました(改修　　　　　　工事の撤去工事は　　　　　　一般工事費です)</dc:description>
  <cp:lastModifiedBy>Administrator</cp:lastModifiedBy>
  <cp:lastPrinted>2025-11-14T05:15:35Z</cp:lastPrinted>
  <dcterms:created xsi:type="dcterms:W3CDTF">2020-09-30T08:18:12Z</dcterms:created>
  <dcterms:modified xsi:type="dcterms:W3CDTF">2026-09-29T00:38:40Z</dcterms:modified>
  <cp:version>Ver.2020.10.08</cp:version>
</cp:coreProperties>
</file>