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840" tabRatio="647" activeTab="4"/>
  </bookViews>
  <sheets>
    <sheet name="工事" sheetId="2" r:id="rId1"/>
    <sheet name="コンサル" sheetId="1" r:id="rId2"/>
    <sheet name="物品" sheetId="3" r:id="rId3"/>
    <sheet name="役務" sheetId="11" r:id="rId4"/>
    <sheet name="役務 (財務規則第105条の2)" sheetId="4" r:id="rId5"/>
    <sheet name="filter工事" sheetId="6" state="hidden" r:id="rId6"/>
    <sheet name="filterコンサル" sheetId="7" state="hidden" r:id="rId7"/>
    <sheet name="filter物品" sheetId="8" state="hidden" r:id="rId8"/>
    <sheet name="filter役務" sheetId="9" state="hidden" r:id="rId9"/>
  </sheets>
  <externalReferences>
    <externalReference r:id="rId10"/>
  </externalReferences>
  <definedNames>
    <definedName name="_xlnm._FilterDatabase" localSheetId="0" hidden="1">工事!$B$4:$M$6</definedName>
    <definedName name="_xlnm._FilterDatabase" localSheetId="1" hidden="1">コンサル!$B$4:$M$14</definedName>
    <definedName name="_xlnm._FilterDatabase" localSheetId="2" hidden="1">物品!$B$4:$M$20</definedName>
    <definedName name="_xlnm._FilterDatabase" localSheetId="3" hidden="1">役務!$B$4:$M$112</definedName>
    <definedName name="_xlnm._FilterDatabase" localSheetId="4" hidden="1">'役務 (財務規則第105条の2)'!$B$4:$M$38</definedName>
    <definedName name="format">"GET.CELL(7,Sheet1!$a$1)&amp;LEFT(NOW(),0)"</definedName>
    <definedName name="入札箇所一覧表">[1]ＤＢ!$A$6:$EM$53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metadata.xml><?xml version="1.0" encoding="utf-8"?>
<metadata xmlns:xda="http://schemas.microsoft.com/office/spreadsheetml/2017/dynamicarray" xmlns:xlrd="http://schemas.microsoft.com/office/spreadsheetml/2017/richdata" xmlns="http://schemas.openxmlformats.org/spreadsheetml/2006/main">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<sst xmlns="http://schemas.openxmlformats.org/spreadsheetml/2006/main" xmlns:r="http://schemas.openxmlformats.org/officeDocument/2006/relationships" count="322" uniqueCount="322">
  <si>
    <t>案件名称</t>
  </si>
  <si>
    <t xml:space="preserve">（株）なかよしライブラリー </t>
  </si>
  <si>
    <t>建設リサイクル法区分PJ3500</t>
  </si>
  <si>
    <t>落札金額</t>
  </si>
  <si>
    <t>履行場所又は納入場所</t>
  </si>
  <si>
    <t>検査区分</t>
  </si>
  <si>
    <t>現場管理費（税抜き）</t>
  </si>
  <si>
    <t>(上水修繕第08006号）赤岡水源・配水池テレメーター装置修繕工事</t>
  </si>
  <si>
    <t>入札・見積書締切日時</t>
  </si>
  <si>
    <t>契約方法名称</t>
  </si>
  <si>
    <t>ランク</t>
  </si>
  <si>
    <t>予算科目（節）名称</t>
  </si>
  <si>
    <t>指名通知日</t>
  </si>
  <si>
    <t>入札保証金下限</t>
  </si>
  <si>
    <t>選定理由</t>
  </si>
  <si>
    <t>設計図書等閲覧場所</t>
  </si>
  <si>
    <t>香南市(各庁舎、公民館公共施設、保育所、幼稚園、小学校、中学校)</t>
  </si>
  <si>
    <t>依頼元情報-担当課名称</t>
  </si>
  <si>
    <t>履行期限（月数）</t>
  </si>
  <si>
    <t>香南市夜須町</t>
    <rPh sb="0" eb="3">
      <t>コウナンシ</t>
    </rPh>
    <rPh sb="3" eb="6">
      <t>ヤスチョウ</t>
    </rPh>
    <phoneticPr fontId="2"/>
  </si>
  <si>
    <t>集約受付日</t>
  </si>
  <si>
    <t xml:space="preserve">（株）コーセー　就労支援センターコーケン </t>
  </si>
  <si>
    <t>資格区分名称</t>
  </si>
  <si>
    <t>同等品申請区分</t>
  </si>
  <si>
    <t>最低制限価格区分</t>
  </si>
  <si>
    <t>前払金適用区分名称</t>
  </si>
  <si>
    <t>商号又は名称</t>
  </si>
  <si>
    <t>執行区分</t>
  </si>
  <si>
    <t>繰越明許フラグ</t>
  </si>
  <si>
    <t>業種細目</t>
  </si>
  <si>
    <t>日用品・ギフト</t>
  </si>
  <si>
    <t>副申書名称</t>
  </si>
  <si>
    <t>主任監督員・氏名</t>
  </si>
  <si>
    <t>業種区分</t>
    <rPh sb="0" eb="2">
      <t>ギョウシュ</t>
    </rPh>
    <rPh sb="2" eb="4">
      <t>クブン</t>
    </rPh>
    <phoneticPr fontId="2"/>
  </si>
  <si>
    <t>地域区分２名称</t>
  </si>
  <si>
    <t>書籍</t>
    <rPh sb="0" eb="2">
      <t>ショセキ</t>
    </rPh>
    <phoneticPr fontId="2"/>
  </si>
  <si>
    <t>予定価格(税抜き)</t>
  </si>
  <si>
    <t>単価契約フラグ</t>
  </si>
  <si>
    <t>案件状態名称</t>
  </si>
  <si>
    <t>落札業者代表者</t>
  </si>
  <si>
    <t>契約書作成区分</t>
  </si>
  <si>
    <t>契約金額(税込み)</t>
  </si>
  <si>
    <t>公用車及び市内公共施設において使用するガソリン等を高知県全域の給油所にて購入する単価契約</t>
  </si>
  <si>
    <t>担当課</t>
  </si>
  <si>
    <t>契約相手方</t>
    <rPh sb="0" eb="2">
      <t>ケイヤク</t>
    </rPh>
    <rPh sb="2" eb="5">
      <t>アイテガタ</t>
    </rPh>
    <phoneticPr fontId="2"/>
  </si>
  <si>
    <t>審査日</t>
  </si>
  <si>
    <t>資格区分</t>
    <rPh sb="0" eb="2">
      <t>シカク</t>
    </rPh>
    <rPh sb="2" eb="4">
      <t>クブン</t>
    </rPh>
    <phoneticPr fontId="2"/>
  </si>
  <si>
    <t>案件概要</t>
    <rPh sb="0" eb="2">
      <t>アンケン</t>
    </rPh>
    <rPh sb="2" eb="4">
      <t>ガイヨウ</t>
    </rPh>
    <phoneticPr fontId="2"/>
  </si>
  <si>
    <t>申請事業所区分名称</t>
  </si>
  <si>
    <t>契約日</t>
    <rPh sb="0" eb="3">
      <t>ケイヤクビ</t>
    </rPh>
    <phoneticPr fontId="2"/>
  </si>
  <si>
    <t>入札保証金区分名称</t>
  </si>
  <si>
    <t>検査区分名称</t>
  </si>
  <si>
    <t>担当監督員・氏名</t>
  </si>
  <si>
    <t>契約方法区分名称</t>
  </si>
  <si>
    <t>調達区分PJ3400</t>
  </si>
  <si>
    <t>現場説明場所</t>
  </si>
  <si>
    <t>機器費（税抜き）</t>
  </si>
  <si>
    <t>契約金額（税込み）</t>
  </si>
  <si>
    <t>評価項目名称5</t>
  </si>
  <si>
    <t>開札結果登録日時</t>
  </si>
  <si>
    <t>調査基準等価格公開区分</t>
  </si>
  <si>
    <t>予定価格公開区分名称</t>
  </si>
  <si>
    <t>支払条件区分</t>
  </si>
  <si>
    <t>入札種別名称</t>
  </si>
  <si>
    <t>備考</t>
  </si>
  <si>
    <t>当該システムを構築した業者であり、本業務を遂行できる唯一の業者であるため。</t>
  </si>
  <si>
    <t>予定価格（消費税額）</t>
  </si>
  <si>
    <t>入札・見積書締切日時（５回目）</t>
  </si>
  <si>
    <t>依頼元情報－依頼番号（工事番号）</t>
  </si>
  <si>
    <t>落札業者番号</t>
  </si>
  <si>
    <t>落札業者事業所名</t>
  </si>
  <si>
    <t>前払金合計</t>
  </si>
  <si>
    <t>総括監督員・氏名</t>
  </si>
  <si>
    <t>評価項目名称9</t>
  </si>
  <si>
    <t>小数金額フラグ</t>
  </si>
  <si>
    <t>総合評価算出方式名称</t>
  </si>
  <si>
    <t>内訳書提出区分名称</t>
  </si>
  <si>
    <t>事業所名</t>
  </si>
  <si>
    <t>契約保証金の種類</t>
  </si>
  <si>
    <t>失格基準価格区分名称</t>
  </si>
  <si>
    <t>契約方法区分</t>
  </si>
  <si>
    <t>内訳書提出区分</t>
  </si>
  <si>
    <t>業者定数</t>
  </si>
  <si>
    <t>依頼元情報－電話番号</t>
  </si>
  <si>
    <t>入札・見積書締切日時（２回目）</t>
  </si>
  <si>
    <t>(契第08019-2号)公用車及び市内公共施設において使用するガソリン等に係る単価契約（軽油）</t>
  </si>
  <si>
    <t>履行期限（開始）</t>
  </si>
  <si>
    <t>香南市物品購入業務における入札及び契約に係る基本方針　第3条 情報の公表</t>
  </si>
  <si>
    <t>契約種別名称</t>
  </si>
  <si>
    <t>設計図書等閲覧日時開始</t>
  </si>
  <si>
    <t>香南市役所　本庁舎６階　学校教育課</t>
  </si>
  <si>
    <t>入札立会人氏名</t>
  </si>
  <si>
    <t>名簿区分PJ3500</t>
  </si>
  <si>
    <t>疑義の受付期限</t>
  </si>
  <si>
    <t>起案日</t>
  </si>
  <si>
    <t>履行期限（日数）</t>
  </si>
  <si>
    <t>案件公表区分名称</t>
  </si>
  <si>
    <t>指名業者選定委員会区分</t>
  </si>
  <si>
    <t>案件概要</t>
  </si>
  <si>
    <t>落札方式区分</t>
  </si>
  <si>
    <t>評価項目名称2</t>
  </si>
  <si>
    <t>契約種別</t>
  </si>
  <si>
    <t>評価項目名称7</t>
  </si>
  <si>
    <t>消費税率</t>
  </si>
  <si>
    <t>名簿区分名称</t>
  </si>
  <si>
    <t>契約保証金区分</t>
  </si>
  <si>
    <t>調達区分PJ3500</t>
  </si>
  <si>
    <t>契約保証金の種類名称</t>
  </si>
  <si>
    <t>参加資格審査区分名称</t>
  </si>
  <si>
    <t>高知県石油業協同組合</t>
  </si>
  <si>
    <t>業種</t>
  </si>
  <si>
    <t>調達区分名称PJ3400</t>
  </si>
  <si>
    <t>業種名</t>
  </si>
  <si>
    <t>契約保証金区分名称</t>
  </si>
  <si>
    <t>高年齢者等の雇用の安定等に関する法律第37条の規定によるシルバー人材センターであり、高齢者の雇用促進を図ることができるため。</t>
  </si>
  <si>
    <t>予定価格（税抜き）</t>
  </si>
  <si>
    <t>共通費（税抜き）</t>
  </si>
  <si>
    <t>ＶＥ案件区分名称</t>
  </si>
  <si>
    <t>代表者役職</t>
  </si>
  <si>
    <t>所在地</t>
  </si>
  <si>
    <t>その他物品</t>
    <rPh sb="2" eb="3">
      <t>ホカ</t>
    </rPh>
    <rPh sb="3" eb="5">
      <t>ブッピン</t>
    </rPh>
    <phoneticPr fontId="2"/>
  </si>
  <si>
    <t>依頼元情報－FAX番号</t>
  </si>
  <si>
    <t>入札参加申請締切日時</t>
  </si>
  <si>
    <t>担当監督員・所属</t>
  </si>
  <si>
    <t>開札日時</t>
  </si>
  <si>
    <t>JV業者区分PJ3500</t>
  </si>
  <si>
    <t xml:space="preserve">（株）ベネッセコーポレーション </t>
  </si>
  <si>
    <t>所属課</t>
  </si>
  <si>
    <t>業者番号</t>
  </si>
  <si>
    <t>受付日</t>
  </si>
  <si>
    <t>更新ユーザID</t>
  </si>
  <si>
    <t>質問受付日時開始</t>
  </si>
  <si>
    <t>部分払い回数</t>
  </si>
  <si>
    <t>(地第08005-1号)香南市営バスにおいて使用するガソリン及び軽油に係る単価契約（香我美）ガソリン(フルサービス)</t>
  </si>
  <si>
    <t>契約期間（日数）</t>
  </si>
  <si>
    <t>工作機械器具</t>
    <rPh sb="0" eb="2">
      <t>コウサク</t>
    </rPh>
    <rPh sb="2" eb="4">
      <t>キカイ</t>
    </rPh>
    <rPh sb="4" eb="6">
      <t>キグ</t>
    </rPh>
    <phoneticPr fontId="2"/>
  </si>
  <si>
    <t>年度</t>
  </si>
  <si>
    <t>案件番号</t>
  </si>
  <si>
    <t>調達区分</t>
  </si>
  <si>
    <t>代表者氏名</t>
  </si>
  <si>
    <t>調達区分名称</t>
  </si>
  <si>
    <t>契約担当者氏名</t>
  </si>
  <si>
    <t>累計支払額</t>
  </si>
  <si>
    <t>契約担当者内線番号</t>
  </si>
  <si>
    <t>入札控室</t>
  </si>
  <si>
    <t>決裁区分</t>
  </si>
  <si>
    <t>決裁区分名称</t>
  </si>
  <si>
    <t>設計金額（税込み）</t>
  </si>
  <si>
    <t>履行期限（終了）</t>
  </si>
  <si>
    <t>入札方式名称</t>
  </si>
  <si>
    <t>入札種別</t>
  </si>
  <si>
    <t>契約方法</t>
  </si>
  <si>
    <t>入札方式</t>
  </si>
  <si>
    <t>地域区分１名称</t>
  </si>
  <si>
    <t>資格区分</t>
  </si>
  <si>
    <t>地域区分２</t>
  </si>
  <si>
    <t>建設リサイクル法区分名称</t>
  </si>
  <si>
    <t>業種細目名称</t>
  </si>
  <si>
    <t>担当監督員・職名</t>
  </si>
  <si>
    <t>執行区分名称</t>
  </si>
  <si>
    <t>繰越明許名称</t>
  </si>
  <si>
    <t>非課税額</t>
  </si>
  <si>
    <t>障害者の日常生活及び社会生活を総合的に支援するための法律第5条第1項に規定する障害福祉サービス事業を行う施設であり、障害者の雇用促進を図ることができるため。</t>
  </si>
  <si>
    <t>名簿区分</t>
  </si>
  <si>
    <t>設計金額（税抜き）</t>
  </si>
  <si>
    <t>設計金額（消費税額）</t>
  </si>
  <si>
    <t>予定価格（税込み）</t>
  </si>
  <si>
    <t>建設工事及び委託業務における入札・契約制度に関する基本方針　　　　第2 入札及び契約に関する情報の公表　６ 契約内容の公表</t>
  </si>
  <si>
    <t>予定価格公開区分</t>
  </si>
  <si>
    <t>燃料・ガス</t>
    <rPh sb="0" eb="2">
      <t>ネンリョウ</t>
    </rPh>
    <phoneticPr fontId="2"/>
  </si>
  <si>
    <t>入札保証金区分</t>
  </si>
  <si>
    <t>契約保証金下限</t>
  </si>
  <si>
    <t>最低制限価格区分名称</t>
  </si>
  <si>
    <t>香南市立小中学校において学力向上と教育へのICT活用促進を図るため、学習用デジタルドリルの利用を継続するもの。</t>
  </si>
  <si>
    <t>13mm～75㎜メーター3144個発注予定</t>
  </si>
  <si>
    <t>調査基準等価格（税抜き）</t>
  </si>
  <si>
    <t>調査基準等価格公開区分名称</t>
  </si>
  <si>
    <t>契約書作成区分名称</t>
  </si>
  <si>
    <t>建設リサイクル法区分</t>
  </si>
  <si>
    <t>前払金適用区分</t>
  </si>
  <si>
    <t>前払金上限</t>
  </si>
  <si>
    <t>支払条件区分名称</t>
  </si>
  <si>
    <t>参加資格審査区分</t>
  </si>
  <si>
    <t>名簿区分名称PJ3500</t>
  </si>
  <si>
    <t>ＶＥ案件区分</t>
  </si>
  <si>
    <t>落札方式区分名称</t>
  </si>
  <si>
    <t>発注条件</t>
  </si>
  <si>
    <t>契約期間（開始）</t>
  </si>
  <si>
    <t>発注条件名称</t>
  </si>
  <si>
    <t>評価項目名称1</t>
  </si>
  <si>
    <t>案件公表区分</t>
  </si>
  <si>
    <t>依頼元情報－課所名</t>
  </si>
  <si>
    <t>依頼元情報－担当者氏名</t>
  </si>
  <si>
    <t>依頼元情報－内線番号</t>
  </si>
  <si>
    <t>開札結果</t>
  </si>
  <si>
    <t>公表用備考</t>
  </si>
  <si>
    <t>現場説明区分</t>
  </si>
  <si>
    <t>現場説明区分名称</t>
  </si>
  <si>
    <t>随意契約(地方自治法施行令第167条の2第1項第8号)</t>
  </si>
  <si>
    <t>現場説明日時</t>
  </si>
  <si>
    <t>入札場所</t>
  </si>
  <si>
    <t>設計図書等閲覧日時終了</t>
  </si>
  <si>
    <t>質問受付日時終了</t>
  </si>
  <si>
    <t>質問回答日時開始</t>
  </si>
  <si>
    <t>質問回答日時終了</t>
  </si>
  <si>
    <t>申請事業所区分</t>
  </si>
  <si>
    <t>公告日</t>
  </si>
  <si>
    <t>総括監督員・所属</t>
  </si>
  <si>
    <t>入札・見積書締切日時（３回目）</t>
  </si>
  <si>
    <t>入札・見積書締切日時（４回目）</t>
  </si>
  <si>
    <t>見積書提出区分</t>
  </si>
  <si>
    <t>見積書提出区分名称</t>
  </si>
  <si>
    <t>備考PJ3400</t>
  </si>
  <si>
    <t>特記事項</t>
  </si>
  <si>
    <t>入札特定条件</t>
  </si>
  <si>
    <t>選定理由２</t>
  </si>
  <si>
    <t>燃料給油に係る回送運行距離を最小限にするため、香我美支所（バス保管場所）及びのいち駅（主要発着所）両地点の近くで給油所を営業している唯一の業者であるため。</t>
  </si>
  <si>
    <t>指名業者選定委員会区分名称</t>
  </si>
  <si>
    <t>(地第08006-2号)香南市営バスにおいて使用するガソリン及び軽油に係る単価契約（夜須）軽油</t>
  </si>
  <si>
    <t>工事監理業務委託フラグ</t>
  </si>
  <si>
    <t>連携先案件番号</t>
  </si>
  <si>
    <t>開札日時PJ3400</t>
  </si>
  <si>
    <t>版コード</t>
  </si>
  <si>
    <t>建設リサイクル法区分名称PJ3500</t>
  </si>
  <si>
    <t>落札業者名</t>
  </si>
  <si>
    <t>落札業者所在地</t>
  </si>
  <si>
    <t>契約金額（消費税額）</t>
  </si>
  <si>
    <t>落札業者代表者役職</t>
  </si>
  <si>
    <t>JV業者区分</t>
  </si>
  <si>
    <t>総合評価区分名称</t>
  </si>
  <si>
    <t>調査職員・氏名</t>
  </si>
  <si>
    <t>落札比率</t>
  </si>
  <si>
    <t>契約特定条件</t>
  </si>
  <si>
    <t>契約日</t>
  </si>
  <si>
    <t>契約期間（終了）</t>
  </si>
  <si>
    <t>契約期間（月数）</t>
  </si>
  <si>
    <t>契約金額（税抜き）</t>
  </si>
  <si>
    <t>消費税率PJ3500</t>
  </si>
  <si>
    <t>随意契約(地方自治法施行令第167条の2第1項第5号)</t>
  </si>
  <si>
    <t>消費税率名称</t>
  </si>
  <si>
    <t>支払残額</t>
  </si>
  <si>
    <t>調達区分名称PJ3500</t>
  </si>
  <si>
    <t>版コード名称</t>
  </si>
  <si>
    <t>電話番号</t>
  </si>
  <si>
    <t>FAX番号</t>
  </si>
  <si>
    <t>業者登録区分</t>
  </si>
  <si>
    <t>地域区分１</t>
  </si>
  <si>
    <t>業者登録区分名称</t>
  </si>
  <si>
    <t>契約事務完了フラグ</t>
  </si>
  <si>
    <t>総括監督員・職名</t>
  </si>
  <si>
    <t>主任監督員・所属</t>
  </si>
  <si>
    <t>主任監督員・職名</t>
  </si>
  <si>
    <t>香南市役所</t>
    <rPh sb="0" eb="5">
      <t>コウナンシヤクショ</t>
    </rPh>
    <phoneticPr fontId="2"/>
  </si>
  <si>
    <t>調査職員・所属</t>
  </si>
  <si>
    <t>-</t>
  </si>
  <si>
    <t>調査職員・職名</t>
  </si>
  <si>
    <t>評価項目名称10</t>
  </si>
  <si>
    <t>部分払金合計</t>
  </si>
  <si>
    <t>完成払金合計</t>
  </si>
  <si>
    <t>依頼日</t>
  </si>
  <si>
    <t>作成日時</t>
  </si>
  <si>
    <t>（株）ＪＡエナジーこうち</t>
  </si>
  <si>
    <t>更新日時</t>
  </si>
  <si>
    <t>予算科目（節）</t>
  </si>
  <si>
    <t>予算科目（細節）</t>
  </si>
  <si>
    <t>予算科目（細節）名称</t>
  </si>
  <si>
    <t>副申書</t>
  </si>
  <si>
    <t>純工事費（税抜き）</t>
  </si>
  <si>
    <t>一般管理費（税抜き）</t>
  </si>
  <si>
    <t>諸経費（税抜き）</t>
  </si>
  <si>
    <t>落札結果区分</t>
  </si>
  <si>
    <t>落札結果区分名称</t>
  </si>
  <si>
    <t>市内の多数の給油所が加入提携し、資金前渡が不要な給油チケットによる後払いにより統一価格で給油することができる唯一の業者であるため。</t>
  </si>
  <si>
    <t>契約解除日</t>
  </si>
  <si>
    <t>失格基準価格区分</t>
  </si>
  <si>
    <t>失格基準価格</t>
  </si>
  <si>
    <t>総合評価区分</t>
  </si>
  <si>
    <t>総合評価算出方式</t>
  </si>
  <si>
    <t>評価項目名称3</t>
  </si>
  <si>
    <t>同等品申請区分名称</t>
  </si>
  <si>
    <t>基準評価値</t>
  </si>
  <si>
    <t>案件変数１</t>
  </si>
  <si>
    <t>案件変数２</t>
  </si>
  <si>
    <t>評価項目名称4</t>
  </si>
  <si>
    <t>評価項目名称6</t>
  </si>
  <si>
    <t xml:space="preserve">（有）瓢千堂 </t>
  </si>
  <si>
    <t>評価項目名称8</t>
  </si>
  <si>
    <t>集合案件番号</t>
  </si>
  <si>
    <t>明細案件フラグ</t>
  </si>
  <si>
    <t>（有）安岡広商店</t>
  </si>
  <si>
    <t xml:space="preserve">(上水第08005号)検定満了量水器及び新設量水器購入業務 </t>
  </si>
  <si>
    <t>（令和8年4月1日～令和8年6月30日）</t>
  </si>
  <si>
    <t>香南市香我美町</t>
    <rPh sb="0" eb="3">
      <t>コウナンシ</t>
    </rPh>
    <rPh sb="3" eb="7">
      <t>カガミチョウ</t>
    </rPh>
    <phoneticPr fontId="2"/>
  </si>
  <si>
    <t>当該業者は市の求める契約条件に対応可能であり、また、原材料に香南市産材の木材を活用し、作り立ての製品を提供するための製材の保管及び受注生産に対応できる業者であるため。</t>
  </si>
  <si>
    <t>令和８年４月10日に開札をした結果、応札者１者のみで入札不成立となった。本来であれば指名業者を入れ替えて更改入札とするところであるが、本業務に対応できる業者が他になく業者の入れ替えができないため、地方自治法施行令第167条の２第1項第8号の規定により、応札者との随意契約とする。</t>
  </si>
  <si>
    <t>随意契約(地方自治法施行令第167条の2第1項第6号)</t>
  </si>
  <si>
    <t>(契第08019-3号)公用車及び市内公共施設において使用するガソリン等に係る単価契約（灯油）</t>
    <rPh sb="44" eb="46">
      <t>トウユ</t>
    </rPh>
    <phoneticPr fontId="2"/>
  </si>
  <si>
    <t>各庁舎、学校施設で使用するトイレットペーパーの購入に係る単価契約。</t>
  </si>
  <si>
    <t>香南市営バス運行に係るガソリンの給油</t>
  </si>
  <si>
    <t>香南市内の乳児に対して贈呈する木製品の製作及び配送に関する業務</t>
  </si>
  <si>
    <t>(地第08005-4号)香南市営バスにおいて使用するガソリン及び軽油に係る単価契約（野市）軽油(セルフサービス)</t>
  </si>
  <si>
    <t xml:space="preserve">(環第08011-2号)香南市水銀含有廃棄物収集運搬・中間処理委託業務(廃蛍光灯) </t>
  </si>
  <si>
    <t xml:space="preserve">(農第08018号)香南市の森からの贈り物事業贈呈品製作委託業務に係る単価契約 </t>
  </si>
  <si>
    <t>(地第08005-3号)香南市営バスにおいて使用するガソリン及び軽油に係る単価契約（香我美）軽油(フルサービス)</t>
  </si>
  <si>
    <t>随意契約(地方自治法施行令第167条の2第1項第3号)</t>
  </si>
  <si>
    <t>学校教育課</t>
    <rPh sb="0" eb="5">
      <t>ガッコウ</t>
    </rPh>
    <phoneticPr fontId="2"/>
  </si>
  <si>
    <t>香南市営バス運行に係る軽油の給油</t>
  </si>
  <si>
    <t>燃料給油に係る回送運行距離を最小限にするため、夜須福祉センター（待機場所）及び夜須駅（主要発着所）両地点の近くで給油所を営業している唯一の業者であるため。</t>
  </si>
  <si>
    <t>(地第08006-1号)香南市営バスにおいて使用するガソリン及び軽油に係る単価契約（夜須）ガソリン</t>
  </si>
  <si>
    <t>(契第08019-1号)公用車及び市内公共施設において使用するガソリン等に係る単価契約（レギュラー）</t>
  </si>
  <si>
    <t>契約管財課</t>
    <rPh sb="0" eb="5">
      <t>ケイヤクカ</t>
    </rPh>
    <phoneticPr fontId="2"/>
  </si>
  <si>
    <t>(学第08003号)香南市立小中学校学習用ドリルライセンス使用許諾契約</t>
  </si>
  <si>
    <t>(契第08060号)トイレットペーパー購入に係る単価契約</t>
  </si>
  <si>
    <t>(地第08005-2号)香南市営バスにおいて使用するガソリン及び軽油に係る単価契約（野市）ガソリン(セルフサービス)</t>
  </si>
  <si>
    <t>香南市野市町</t>
    <rPh sb="0" eb="3">
      <t>コウナンシ</t>
    </rPh>
    <rPh sb="3" eb="6">
      <t>ノイチチョウ</t>
    </rPh>
    <phoneticPr fontId="2"/>
  </si>
  <si>
    <t>香南市営バス運行に係る軽油の給油</t>
    <rPh sb="11" eb="13">
      <t>ケイユ</t>
    </rPh>
    <phoneticPr fontId="2"/>
  </si>
  <si>
    <t>地域支援課</t>
    <rPh sb="0" eb="5">
      <t>チイキシエ</t>
    </rPh>
    <phoneticPr fontId="2"/>
  </si>
  <si>
    <t xml:space="preserve">香南市 </t>
  </si>
  <si>
    <t>農林水産課</t>
    <rPh sb="0" eb="5">
      <t>ノウリンス</t>
    </rPh>
    <phoneticPr fontId="2"/>
  </si>
  <si>
    <t>建設工事及び委託業務における入札・契約制度に関する基本方針　　　　　第2 入札及び契約に関する情報の公表　６ 契約内容の公表</t>
  </si>
  <si>
    <t>上下水道課</t>
    <rPh sb="0" eb="5">
      <t>ジョウゲ</t>
    </rPh>
    <phoneticPr fontId="2"/>
  </si>
  <si>
    <t xml:space="preserve">(環第08011-1号)香南市水銀含有廃棄物収集運搬・中間処理委託業務(廃乾電池) </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</si>
</sst>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411]ggge&quot;年&quot;m&quot;月&quot;d&quot;日&quot;;@"/>
    <numFmt numFmtId="177" formatCode="&quot;¥&quot;#,##0_);[Red]\(&quot;¥&quot;#,##0\)"/>
  </numFmts>
  <fonts count="5">
    <font>
      <sz val="10"/>
      <color theme="1"/>
      <name val="ＭＳ 明朝"/>
      <family val="1"/>
    </font>
    <font>
      <sz val="11"/>
      <color auto="1"/>
      <name val="ＭＳ Ｐゴシック"/>
      <family val="3"/>
    </font>
    <font>
      <sz val="6"/>
      <color auto="1"/>
      <name val="ＭＳ 明朝"/>
      <family val="1"/>
    </font>
    <font>
      <b/>
      <sz val="11"/>
      <color theme="1"/>
      <name val="ＭＳ 明朝"/>
      <family val="1"/>
    </font>
    <font>
      <sz val="10"/>
      <color theme="1"/>
      <name val="ＭＳ 明朝"/>
      <family val="1"/>
    </font>
  </fonts>
  <fills count="3">
    <fill>
      <patternFill patternType="none"/>
    </fill>
    <fill>
      <patternFill patternType="gray125"/>
    </fill>
    <fill>
      <patternFill patternType="solid">
        <fgColor theme="7" tint="0.4"/>
        <bgColor indexed="64"/>
      </patternFill>
    </fill>
  </fills>
  <borders count="14">
    <border>
      <left/>
      <right/>
      <top/>
      <bottom/>
      <diagonal/>
    </border>
    <border>
      <left style="medium">
        <color theme="7" tint="-0.25"/>
      </left>
      <right style="thin">
        <color theme="7" tint="0.4"/>
      </right>
      <top style="medium">
        <color theme="7" tint="-0.25"/>
      </top>
      <bottom style="medium">
        <color theme="7" tint="-0.25"/>
      </bottom>
      <diagonal/>
    </border>
    <border>
      <left style="medium">
        <color theme="7" tint="-0.25"/>
      </left>
      <right style="thin">
        <color theme="7" tint="0.4"/>
      </right>
      <top/>
      <bottom style="thin">
        <color theme="7" tint="0.4"/>
      </bottom>
      <diagonal/>
    </border>
    <border>
      <left style="medium">
        <color theme="7" tint="-0.25"/>
      </left>
      <right style="thin">
        <color theme="7" tint="0.4"/>
      </right>
      <top/>
      <bottom style="medium">
        <color theme="7" tint="-0.25"/>
      </bottom>
      <diagonal/>
    </border>
    <border>
      <left style="thin">
        <color theme="7" tint="0.4"/>
      </left>
      <right style="thin">
        <color theme="7" tint="0.4"/>
      </right>
      <top style="medium">
        <color theme="7" tint="-0.25"/>
      </top>
      <bottom style="medium">
        <color theme="7" tint="-0.25"/>
      </bottom>
      <diagonal/>
    </border>
    <border>
      <left style="thin">
        <color theme="7" tint="0.4"/>
      </left>
      <right style="thin">
        <color theme="7" tint="0.4"/>
      </right>
      <top/>
      <bottom style="thin">
        <color theme="7" tint="0.4"/>
      </bottom>
      <diagonal/>
    </border>
    <border>
      <left style="thin">
        <color theme="7" tint="0.4"/>
      </left>
      <right style="thin">
        <color theme="7" tint="0.4"/>
      </right>
      <top/>
      <bottom style="medium">
        <color theme="7" tint="-0.25"/>
      </bottom>
      <diagonal/>
    </border>
    <border>
      <left/>
      <right/>
      <top/>
      <bottom style="medium">
        <color theme="7" tint="-0.25"/>
      </bottom>
      <diagonal/>
    </border>
    <border>
      <left style="thin">
        <color theme="7" tint="0.4"/>
      </left>
      <right style="medium">
        <color theme="7" tint="-0.25"/>
      </right>
      <top style="medium">
        <color theme="7" tint="-0.25"/>
      </top>
      <bottom style="medium">
        <color theme="7" tint="-0.25"/>
      </bottom>
      <diagonal/>
    </border>
    <border>
      <left style="thin">
        <color theme="7" tint="0.4"/>
      </left>
      <right style="medium">
        <color theme="7" tint="-0.25"/>
      </right>
      <top/>
      <bottom style="thin">
        <color theme="7" tint="0.4"/>
      </bottom>
      <diagonal/>
    </border>
    <border>
      <left style="thin">
        <color theme="7" tint="0.4"/>
      </left>
      <right style="medium">
        <color theme="7" tint="-0.25"/>
      </right>
      <top/>
      <bottom style="medium">
        <color theme="7" tint="-0.25"/>
      </bottom>
      <diagonal/>
    </border>
    <border>
      <left style="medium">
        <color theme="7" tint="-0.25"/>
      </left>
      <right style="thin">
        <color theme="7" tint="0.4"/>
      </right>
      <top style="thin">
        <color theme="7" tint="0.4"/>
      </top>
      <bottom style="medium">
        <color theme="7" tint="-0.25"/>
      </bottom>
      <diagonal/>
    </border>
    <border>
      <left style="thin">
        <color theme="7" tint="0.4"/>
      </left>
      <right style="thin">
        <color theme="7" tint="0.4"/>
      </right>
      <top style="thin">
        <color theme="7" tint="0.4"/>
      </top>
      <bottom style="medium">
        <color theme="7" tint="-0.25"/>
      </bottom>
      <diagonal/>
    </border>
    <border>
      <left style="thin">
        <color theme="7" tint="0.4"/>
      </left>
      <right style="medium">
        <color theme="7" tint="-0.25"/>
      </right>
      <top style="thin">
        <color theme="7" tint="0.4"/>
      </top>
      <bottom style="medium">
        <color theme="7" tint="-0.25"/>
      </bottom>
      <diagonal/>
    </border>
  </borders>
  <cellStyleXfs count="3">
    <xf numFmtId="0" fontId="0" fillId="0" borderId="0">
      <alignment vertical="center"/>
    </xf>
    <xf numFmtId="0" fontId="1" fillId="0" borderId="0">
      <alignment vertical="center"/>
    </xf>
    <xf numFmtId="38" fontId="4" fillId="0" borderId="0" applyFont="0" applyFill="0" applyBorder="0" applyAlignment="0" applyProtection="0">
      <alignment vertical="center"/>
    </xf>
  </cellStyleXfs>
  <cellXfs count="29">
    <xf numFmtId="0" fontId="0" fillId="0" borderId="0" xfId="0">
      <alignment vertical="center"/>
    </xf>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xf numFmtId="0" fontId="3" fillId="0" borderId="0" xfId="0" applyFont="1" applyAlignment="1">
      <alignment horizontal="left" vertical="center"/>
    </xf>
    <xf numFmtId="0" fontId="0" fillId="2" borderId="1" xfId="0" applyFill="1" applyBorder="1" applyAlignment="1">
      <alignment horizontal="center" vertical="center"/>
    </xf>
    <xf numFmtId="0" fontId="0" fillId="0" borderId="2" xfId="0" applyNumberFormat="1" applyFont="1" applyFill="1" applyBorder="1" applyAlignment="1">
      <alignment vertical="center" wrapText="1"/>
    </xf>
    <xf numFmtId="0" fontId="0" fillId="0" borderId="3" xfId="0" applyNumberFormat="1" applyFont="1" applyFill="1" applyBorder="1" applyAlignment="1">
      <alignment vertical="center" wrapText="1"/>
    </xf>
    <xf numFmtId="0" fontId="0" fillId="2" borderId="4" xfId="0" applyFill="1" applyBorder="1" applyAlignment="1">
      <alignment horizontal="center" vertical="center"/>
    </xf>
    <xf numFmtId="0" fontId="0" fillId="0" borderId="5" xfId="0" applyNumberFormat="1" applyFill="1" applyBorder="1" applyAlignment="1">
      <alignment vertical="center" wrapText="1"/>
    </xf>
    <xf numFmtId="0" fontId="0" fillId="0" borderId="6" xfId="0" applyNumberFormat="1" applyFont="1" applyFill="1" applyBorder="1" applyAlignment="1">
      <alignment vertical="center" wrapText="1"/>
    </xf>
    <xf numFmtId="176" fontId="0" fillId="0" borderId="5" xfId="0" applyNumberFormat="1" applyBorder="1" applyAlignment="1">
      <alignment vertical="center"/>
    </xf>
    <xf numFmtId="176" fontId="0" fillId="0" borderId="6" xfId="0" applyNumberFormat="1" applyFont="1" applyBorder="1" applyAlignment="1">
      <alignment vertical="center"/>
    </xf>
    <xf numFmtId="0" fontId="0" fillId="0" borderId="5" xfId="0" applyNumberFormat="1" applyBorder="1" applyAlignment="1">
      <alignment vertical="center"/>
    </xf>
    <xf numFmtId="0" fontId="0" fillId="0" borderId="6" xfId="0" applyNumberFormat="1" applyFont="1" applyBorder="1" applyAlignment="1">
      <alignment vertical="center"/>
    </xf>
    <xf numFmtId="177" fontId="0" fillId="0" borderId="0" xfId="0" applyNumberFormat="1">
      <alignment vertical="center"/>
    </xf>
    <xf numFmtId="177" fontId="0" fillId="0" borderId="7" xfId="0" applyNumberFormat="1" applyFont="1" applyBorder="1">
      <alignment vertical="center"/>
    </xf>
    <xf numFmtId="0" fontId="0" fillId="2" borderId="8" xfId="0" applyFill="1" applyBorder="1" applyAlignment="1">
      <alignment horizontal="center" vertical="center" wrapText="1"/>
    </xf>
    <xf numFmtId="0" fontId="0" fillId="0" borderId="9" xfId="0" applyBorder="1" applyAlignment="1">
      <alignment horizontal="left" vertical="center" wrapText="1"/>
    </xf>
    <xf numFmtId="0" fontId="0" fillId="0" borderId="10" xfId="0" applyFont="1" applyBorder="1" applyAlignment="1">
      <alignment horizontal="left" vertical="center" wrapText="1"/>
    </xf>
    <xf numFmtId="0" fontId="0" fillId="0" borderId="11" xfId="0" applyNumberFormat="1" applyFont="1" applyFill="1" applyBorder="1" applyAlignment="1">
      <alignment vertical="center" wrapText="1"/>
    </xf>
    <xf numFmtId="0" fontId="0" fillId="0" borderId="12" xfId="0" applyNumberFormat="1" applyFont="1" applyFill="1" applyBorder="1" applyAlignment="1">
      <alignment vertical="center" wrapText="1"/>
    </xf>
    <xf numFmtId="176" fontId="0" fillId="0" borderId="12" xfId="0" applyNumberFormat="1" applyFont="1" applyBorder="1" applyAlignment="1">
      <alignment vertical="center"/>
    </xf>
    <xf numFmtId="0" fontId="0" fillId="0" borderId="12" xfId="0" applyNumberFormat="1" applyFont="1" applyBorder="1" applyAlignment="1">
      <alignment vertical="center"/>
    </xf>
    <xf numFmtId="177" fontId="0" fillId="0" borderId="5" xfId="2" applyNumberFormat="1" applyFont="1" applyBorder="1" applyAlignment="1">
      <alignment vertical="center"/>
    </xf>
    <xf numFmtId="177" fontId="0" fillId="0" borderId="12" xfId="2" applyNumberFormat="1" applyFont="1" applyBorder="1" applyAlignment="1">
      <alignment vertical="center"/>
    </xf>
    <xf numFmtId="0" fontId="0" fillId="0" borderId="13" xfId="0" applyFont="1" applyBorder="1" applyAlignment="1">
      <alignment horizontal="left" vertical="center" wrapText="1"/>
    </xf>
    <xf numFmtId="0" fontId="0" fillId="0" borderId="0" xfId="0" applyAlignment="1">
      <alignment vertical="center" wrapText="1"/>
    </xf>
    <xf numFmtId="0" fontId="0" fillId="2" borderId="4" xfId="0" applyFill="1" applyBorder="1" applyAlignment="1">
      <alignment horizontal="center" vertical="center" wrapText="1"/>
    </xf>
  </cellXfs>
  <cellStyles count="3">
    <cellStyle name="標準" xfId="0" builtinId="0"/>
    <cellStyle name="標準 2" xfId="1"/>
    <cellStyle name="桁区切り" xfId="2" builtinId="6"/>
  </cellStyles>
  <dxfs count="5">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externalLink" Target="externalLinks/externalLink1.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 Id="rId14" Type="http://schemas.openxmlformats.org/officeDocument/2006/relationships/sheetMetadata" Target="metadata.xml" /><Relationship Id="rId15" Type="http://schemas.microsoft.com/office/2017/06/relationships/rdRichValue" Target="richData/rdrichvalue.xml" /><Relationship Id="rId16" Type="http://schemas.microsoft.com/office/2017/06/relationships/rdRichValueStructure" Target="richData/rdrichvaluestructure.xml" /><Relationship Id="rId17" Type="http://schemas.microsoft.com/office/2017/06/relationships/rdRichValueTypes" Target="richData/rdRichValueTyp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Keiyaku-svr\drv-n\Documents%20and%20Settings\Anabuki\&#12487;&#12473;&#12463;&#12488;&#12483;&#12503;\&#22865;&#32004;&#31649;&#36001;&#35506;\&#31532;11&#22238;&#20837;&#26413;\&#20837;&#26413;&#26989;&#21209;(&#31532;11&#22238;&#65289;.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リスト"/>
      <sheetName val="出欠"/>
      <sheetName val="契約概要書"/>
      <sheetName val="預証"/>
      <sheetName val="ＤＢ"/>
      <sheetName val="業者名簿"/>
      <sheetName val="伺い "/>
      <sheetName val="仕様閲覧確認書"/>
      <sheetName val="入札通知書"/>
      <sheetName val="入札箇所一覧表"/>
      <sheetName val="予定・制限価格調書"/>
      <sheetName val="入札予告表"/>
      <sheetName val="選定過程"/>
      <sheetName val="入札比較表（入札時）"/>
      <sheetName val="抽選表"/>
      <sheetName val="入札比較表（入力用）"/>
      <sheetName val="入札比較表（提出用）"/>
      <sheetName val="工事結果表"/>
      <sheetName val="工事入札結果表"/>
    </sheetNames>
    <sheetDataSet>
      <sheetData sheetId="0"/>
      <sheetData sheetId="1"/>
      <sheetData sheetId="2"/>
      <sheetData sheetId="3"/>
      <sheetData sheetId="4">
        <row r="6">
          <cell r="A6" t="str">
            <v>No</v>
          </cell>
          <cell r="B6" t="str">
            <v>整理番号</v>
          </cell>
          <cell r="C6" t="str">
            <v>工種</v>
          </cell>
          <cell r="D6" t="str">
            <v>工  事　名</v>
          </cell>
          <cell r="E6" t="str">
            <v>地区</v>
          </cell>
          <cell r="F6" t="str">
            <v>工事箇所</v>
          </cell>
          <cell r="G6" t="str">
            <v>路線名</v>
          </cell>
          <cell r="H6" t="str">
            <v>伺い日</v>
          </cell>
          <cell r="I6" t="str">
            <v>閲覧日</v>
          </cell>
          <cell r="J6" t="str">
            <v>入札日</v>
          </cell>
          <cell r="K6" t="str">
            <v>工　　期</v>
          </cell>
          <cell r="L6" t="str">
            <v>入力厳禁</v>
          </cell>
          <cell r="M6" t="str">
            <v>補・単</v>
          </cell>
          <cell r="N6" t="str">
            <v>款項目</v>
          </cell>
          <cell r="O6" t="str">
            <v>担当課</v>
          </cell>
          <cell r="P6" t="str">
            <v>担当課長</v>
          </cell>
          <cell r="Q6" t="str">
            <v>延長</v>
          </cell>
          <cell r="R6" t="str">
            <v>幅員</v>
          </cell>
          <cell r="S6" t="str">
            <v>指　名　業　者　名</v>
          </cell>
          <cell r="AM6" t="str">
            <v>設計金額　　　　（予定価格）</v>
          </cell>
          <cell r="AN6" t="str">
            <v>制限価格　　　（税抜き）</v>
          </cell>
          <cell r="AO6" t="str">
            <v>落札金額　　　　（税抜き）</v>
          </cell>
          <cell r="AP6" t="str">
            <v>請負金額　　(税込み）</v>
          </cell>
          <cell r="AQ6" t="str">
            <v>請負業者番　　号</v>
          </cell>
          <cell r="AR6" t="str">
            <v>①</v>
          </cell>
          <cell r="AS6" t="str">
            <v>②</v>
          </cell>
          <cell r="AT6" t="str">
            <v>③</v>
          </cell>
          <cell r="AU6" t="str">
            <v>④</v>
          </cell>
          <cell r="AV6" t="str">
            <v>⑤</v>
          </cell>
          <cell r="AW6" t="str">
            <v>⑥</v>
          </cell>
          <cell r="AX6" t="str">
            <v>⑦</v>
          </cell>
          <cell r="AY6" t="str">
            <v>⑧</v>
          </cell>
          <cell r="AZ6" t="str">
            <v>⑨</v>
          </cell>
          <cell r="BA6" t="str">
            <v>⑩</v>
          </cell>
          <cell r="BB6" t="str">
            <v>⑪</v>
          </cell>
          <cell r="BC6" t="str">
            <v>⑫</v>
          </cell>
          <cell r="BD6" t="str">
            <v>⑬</v>
          </cell>
          <cell r="BE6" t="str">
            <v>⑭</v>
          </cell>
          <cell r="BF6" t="str">
            <v>⑮</v>
          </cell>
          <cell r="BG6" t="str">
            <v>⑯</v>
          </cell>
          <cell r="BH6" t="str">
            <v>⑰</v>
          </cell>
          <cell r="BI6" t="str">
            <v>⑱</v>
          </cell>
          <cell r="BJ6" t="str">
            <v>⑲</v>
          </cell>
          <cell r="BK6" t="str">
            <v>⑳</v>
          </cell>
          <cell r="BL6" t="str">
            <v>①</v>
          </cell>
          <cell r="BM6" t="str">
            <v>②</v>
          </cell>
          <cell r="BN6" t="str">
            <v>③</v>
          </cell>
          <cell r="BO6" t="str">
            <v>④</v>
          </cell>
          <cell r="BP6" t="str">
            <v>⑤</v>
          </cell>
          <cell r="BQ6" t="str">
            <v>⑥</v>
          </cell>
          <cell r="BR6" t="str">
            <v>⑦</v>
          </cell>
          <cell r="BS6" t="str">
            <v>⑧</v>
          </cell>
          <cell r="BT6" t="str">
            <v>⑨</v>
          </cell>
          <cell r="BU6" t="str">
            <v>⑩</v>
          </cell>
          <cell r="BV6" t="str">
            <v>⑪</v>
          </cell>
          <cell r="BW6" t="str">
            <v>⑫</v>
          </cell>
          <cell r="BX6" t="str">
            <v>⑬</v>
          </cell>
          <cell r="BY6" t="str">
            <v>⑭</v>
          </cell>
          <cell r="BZ6" t="str">
            <v>⑮</v>
          </cell>
          <cell r="CA6" t="str">
            <v>⑯</v>
          </cell>
          <cell r="CB6" t="str">
            <v>⑰</v>
          </cell>
          <cell r="CC6" t="str">
            <v>⑱</v>
          </cell>
          <cell r="CD6" t="str">
            <v>⑲</v>
          </cell>
          <cell r="CE6" t="str">
            <v>⑳</v>
          </cell>
          <cell r="CF6" t="str">
            <v>①</v>
          </cell>
          <cell r="CG6" t="str">
            <v>②</v>
          </cell>
          <cell r="CH6" t="str">
            <v>③</v>
          </cell>
          <cell r="CI6" t="str">
            <v>④</v>
          </cell>
          <cell r="CJ6" t="str">
            <v>⑤</v>
          </cell>
          <cell r="CK6" t="str">
            <v>⑥</v>
          </cell>
          <cell r="CL6" t="str">
            <v>⑦</v>
          </cell>
          <cell r="CM6" t="str">
            <v>⑧</v>
          </cell>
          <cell r="CN6" t="str">
            <v>⑨</v>
          </cell>
          <cell r="CO6" t="str">
            <v>⑩</v>
          </cell>
          <cell r="CP6" t="str">
            <v>⑪</v>
          </cell>
          <cell r="CQ6" t="str">
            <v>⑫</v>
          </cell>
          <cell r="CR6" t="str">
            <v>⑬</v>
          </cell>
          <cell r="CS6" t="str">
            <v>⑭</v>
          </cell>
          <cell r="CT6" t="str">
            <v>⑮</v>
          </cell>
          <cell r="CU6" t="str">
            <v>⑯</v>
          </cell>
          <cell r="CV6" t="str">
            <v>⑰</v>
          </cell>
          <cell r="CW6" t="str">
            <v>⑱</v>
          </cell>
          <cell r="CX6" t="str">
            <v>⑲</v>
          </cell>
          <cell r="CY6" t="str">
            <v>⑳</v>
          </cell>
          <cell r="CZ6" t="str">
            <v>①</v>
          </cell>
          <cell r="DA6" t="str">
            <v>②</v>
          </cell>
          <cell r="DB6" t="str">
            <v>③</v>
          </cell>
          <cell r="DC6" t="str">
            <v>④</v>
          </cell>
          <cell r="DD6" t="str">
            <v>⑤</v>
          </cell>
          <cell r="DE6" t="str">
            <v>⑥</v>
          </cell>
          <cell r="DF6" t="str">
            <v>⑦</v>
          </cell>
          <cell r="DG6" t="str">
            <v>⑧</v>
          </cell>
          <cell r="DH6" t="str">
            <v>⑨</v>
          </cell>
          <cell r="DI6" t="str">
            <v>⑩</v>
          </cell>
          <cell r="DJ6" t="str">
            <v>⑪</v>
          </cell>
          <cell r="DK6" t="str">
            <v>⑫</v>
          </cell>
          <cell r="DL6" t="str">
            <v>⑬</v>
          </cell>
          <cell r="DM6" t="str">
            <v>⑭</v>
          </cell>
          <cell r="DN6" t="str">
            <v>⑮</v>
          </cell>
          <cell r="DO6" t="str">
            <v>⑯</v>
          </cell>
          <cell r="DP6" t="str">
            <v>⑰</v>
          </cell>
          <cell r="DQ6" t="str">
            <v>⑱</v>
          </cell>
          <cell r="DR6" t="str">
            <v>⑲</v>
          </cell>
          <cell r="DS6" t="str">
            <v>⑳</v>
          </cell>
          <cell r="DT6" t="str">
            <v>①</v>
          </cell>
          <cell r="DU6" t="str">
            <v>②</v>
          </cell>
          <cell r="DV6" t="str">
            <v>③</v>
          </cell>
          <cell r="DW6" t="str">
            <v>④</v>
          </cell>
          <cell r="DX6" t="str">
            <v>⑤</v>
          </cell>
          <cell r="DY6" t="str">
            <v>⑥</v>
          </cell>
          <cell r="DZ6" t="str">
            <v>⑦</v>
          </cell>
          <cell r="EA6" t="str">
            <v>⑧</v>
          </cell>
          <cell r="EB6" t="str">
            <v>⑨</v>
          </cell>
          <cell r="EC6" t="str">
            <v>⑩</v>
          </cell>
          <cell r="ED6" t="str">
            <v>⑪</v>
          </cell>
          <cell r="EE6" t="str">
            <v>⑫</v>
          </cell>
          <cell r="EF6" t="str">
            <v>⑬</v>
          </cell>
          <cell r="EG6" t="str">
            <v>⑭</v>
          </cell>
          <cell r="EH6" t="str">
            <v>⑮</v>
          </cell>
          <cell r="EI6" t="str">
            <v>⑯</v>
          </cell>
          <cell r="EJ6" t="str">
            <v>⑰</v>
          </cell>
          <cell r="EK6" t="str">
            <v>⑱</v>
          </cell>
          <cell r="EL6" t="str">
            <v>⑲</v>
          </cell>
          <cell r="EM6" t="str">
            <v>⑳</v>
          </cell>
        </row>
        <row r="7">
          <cell r="S7" t="str">
            <v>１</v>
          </cell>
          <cell r="T7" t="str">
            <v>２</v>
          </cell>
          <cell r="U7" t="str">
            <v>３</v>
          </cell>
          <cell r="V7" t="str">
            <v>４</v>
          </cell>
          <cell r="W7" t="str">
            <v>５</v>
          </cell>
          <cell r="X7" t="str">
            <v>６</v>
          </cell>
          <cell r="Y7" t="str">
            <v>７</v>
          </cell>
          <cell r="Z7" t="str">
            <v>８</v>
          </cell>
          <cell r="AA7" t="str">
            <v>９</v>
          </cell>
          <cell r="AB7" t="str">
            <v>１０</v>
          </cell>
          <cell r="AC7" t="str">
            <v>１１</v>
          </cell>
          <cell r="AD7" t="str">
            <v>１２</v>
          </cell>
          <cell r="AE7" t="str">
            <v>１３</v>
          </cell>
          <cell r="AF7" t="str">
            <v>１４</v>
          </cell>
          <cell r="AG7" t="str">
            <v>１５</v>
          </cell>
          <cell r="AH7" t="str">
            <v>１６</v>
          </cell>
          <cell r="AI7" t="str">
            <v>１７</v>
          </cell>
          <cell r="AJ7" t="str">
            <v>１８</v>
          </cell>
          <cell r="AK7" t="str">
            <v>１９</v>
          </cell>
          <cell r="AL7" t="str">
            <v>２０</v>
          </cell>
        </row>
        <row r="8">
          <cell r="A8">
            <v>1</v>
          </cell>
          <cell r="B8" t="str">
            <v>美建113</v>
          </cell>
          <cell r="C8" t="str">
            <v>道路改良</v>
          </cell>
          <cell r="D8" t="str">
            <v>平成17年度辺地対策事業道路改良工事</v>
          </cell>
          <cell r="E8" t="str">
            <v>穴吹</v>
          </cell>
          <cell r="F8" t="str">
            <v>穴吹町口山字西山</v>
          </cell>
          <cell r="G8" t="str">
            <v>口山３０号線</v>
          </cell>
          <cell r="J8">
            <v>38800</v>
          </cell>
          <cell r="K8" t="str">
            <v>契約日</v>
          </cell>
          <cell r="L8">
            <v>38929</v>
          </cell>
          <cell r="O8" t="str">
            <v>建設課</v>
          </cell>
          <cell r="P8" t="str">
            <v>逢坂　和幸</v>
          </cell>
          <cell r="S8" t="str">
            <v>ad1</v>
          </cell>
          <cell r="T8" t="str">
            <v>ad4</v>
          </cell>
          <cell r="U8" t="str">
            <v>ad7</v>
          </cell>
          <cell r="V8" t="str">
            <v>ad8</v>
          </cell>
          <cell r="W8" t="str">
            <v>ad12</v>
          </cell>
          <cell r="X8" t="str">
            <v>ad13</v>
          </cell>
          <cell r="Y8" t="str">
            <v>ad14</v>
          </cell>
          <cell r="Z8" t="str">
            <v>ad16</v>
          </cell>
          <cell r="AA8" t="str">
            <v>ad20</v>
          </cell>
          <cell r="AM8">
            <v>11833000</v>
          </cell>
          <cell r="AN8">
            <v>9111000</v>
          </cell>
          <cell r="AO8">
            <v>11300000</v>
          </cell>
          <cell r="AP8">
            <v>11865000</v>
          </cell>
          <cell r="AQ8" t="str">
            <v>ad1</v>
          </cell>
          <cell r="AR8" t="str">
            <v>1</v>
          </cell>
          <cell r="AS8" t="str">
            <v>6</v>
          </cell>
          <cell r="AT8" t="str">
            <v>7</v>
          </cell>
          <cell r="AU8" t="str">
            <v>9</v>
          </cell>
          <cell r="AV8" t="str">
            <v>3</v>
          </cell>
          <cell r="AW8" t="str">
            <v>4</v>
          </cell>
          <cell r="AX8" t="str">
            <v>2</v>
          </cell>
          <cell r="AY8" t="str">
            <v>7</v>
          </cell>
          <cell r="AZ8" t="str">
            <v>4</v>
          </cell>
          <cell r="BA8" t="str">
            <v/>
          </cell>
          <cell r="BB8" t="str">
            <v/>
          </cell>
          <cell r="BC8" t="str">
            <v/>
          </cell>
          <cell r="BD8" t="str">
            <v/>
          </cell>
          <cell r="BE8" t="str">
            <v/>
          </cell>
          <cell r="BF8" t="str">
            <v/>
          </cell>
          <cell r="BG8" t="str">
            <v/>
          </cell>
          <cell r="BH8" t="str">
            <v/>
          </cell>
          <cell r="BI8" t="str">
            <v/>
          </cell>
          <cell r="BJ8" t="str">
            <v/>
          </cell>
          <cell r="BK8" t="str">
            <v/>
          </cell>
          <cell r="BL8">
            <v>11300000</v>
          </cell>
          <cell r="BM8">
            <v>11750000</v>
          </cell>
          <cell r="BN8">
            <v>11800000</v>
          </cell>
          <cell r="BO8">
            <v>11830000</v>
          </cell>
          <cell r="BP8">
            <v>11600000</v>
          </cell>
          <cell r="BQ8">
            <v>11700000</v>
          </cell>
          <cell r="BR8">
            <v>11500000</v>
          </cell>
          <cell r="BS8">
            <v>11800000</v>
          </cell>
          <cell r="BT8">
            <v>11700000</v>
          </cell>
          <cell r="BU8">
            <v>0</v>
          </cell>
          <cell r="BV8">
            <v>0</v>
          </cell>
          <cell r="BW8">
            <v>0</v>
          </cell>
          <cell r="BX8">
            <v>0</v>
          </cell>
          <cell r="BY8">
            <v>0</v>
          </cell>
          <cell r="BZ8">
            <v>0</v>
          </cell>
          <cell r="CA8">
            <v>0</v>
          </cell>
          <cell r="CB8">
            <v>0</v>
          </cell>
          <cell r="CC8">
            <v>0</v>
          </cell>
          <cell r="CD8">
            <v>0</v>
          </cell>
          <cell r="CE8">
            <v>0</v>
          </cell>
          <cell r="CF8" t="str">
            <v/>
          </cell>
          <cell r="CG8" t="str">
            <v/>
          </cell>
          <cell r="CH8" t="str">
            <v/>
          </cell>
          <cell r="CI8" t="str">
            <v/>
          </cell>
          <cell r="CJ8" t="str">
            <v/>
          </cell>
          <cell r="CK8" t="str">
            <v/>
          </cell>
          <cell r="CL8" t="str">
            <v/>
          </cell>
          <cell r="CM8" t="str">
            <v/>
          </cell>
          <cell r="CN8" t="str">
            <v/>
          </cell>
          <cell r="CO8" t="str">
            <v/>
          </cell>
          <cell r="CP8" t="str">
            <v/>
          </cell>
          <cell r="CQ8" t="str">
            <v/>
          </cell>
          <cell r="CR8" t="str">
            <v/>
          </cell>
          <cell r="CS8" t="str">
            <v/>
          </cell>
          <cell r="CT8" t="str">
            <v/>
          </cell>
          <cell r="CU8" t="str">
            <v/>
          </cell>
          <cell r="CV8" t="str">
            <v/>
          </cell>
          <cell r="CW8" t="str">
            <v/>
          </cell>
          <cell r="CX8" t="str">
            <v/>
          </cell>
          <cell r="CY8" t="str">
            <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t="str">
            <v>落札決定</v>
          </cell>
          <cell r="DU8" t="str">
            <v/>
          </cell>
          <cell r="DV8" t="str">
            <v/>
          </cell>
          <cell r="DW8" t="str">
            <v/>
          </cell>
          <cell r="DX8" t="str">
            <v/>
          </cell>
          <cell r="DY8" t="str">
            <v/>
          </cell>
          <cell r="DZ8" t="str">
            <v/>
          </cell>
          <cell r="EA8" t="str">
            <v/>
          </cell>
          <cell r="EB8" t="str">
            <v/>
          </cell>
          <cell r="EC8" t="str">
            <v/>
          </cell>
          <cell r="ED8" t="str">
            <v/>
          </cell>
          <cell r="EE8" t="str">
            <v/>
          </cell>
          <cell r="EF8" t="str">
            <v/>
          </cell>
          <cell r="EG8" t="str">
            <v/>
          </cell>
          <cell r="EH8" t="str">
            <v/>
          </cell>
          <cell r="EI8" t="str">
            <v/>
          </cell>
          <cell r="EJ8" t="str">
            <v/>
          </cell>
          <cell r="EK8" t="str">
            <v/>
          </cell>
          <cell r="EL8" t="str">
            <v/>
          </cell>
          <cell r="EM8" t="str">
            <v/>
          </cell>
        </row>
        <row r="9">
          <cell r="K9">
            <v>38929</v>
          </cell>
          <cell r="L9">
            <v>0</v>
          </cell>
        </row>
        <row r="10">
          <cell r="A10">
            <v>2</v>
          </cell>
          <cell r="B10" t="str">
            <v>美林２９</v>
          </cell>
          <cell r="C10" t="str">
            <v>アンカー工</v>
          </cell>
          <cell r="D10" t="str">
            <v>平成１７年発生地すべり災害梶山内田線復旧工事</v>
          </cell>
          <cell r="E10" t="str">
            <v>穴吹</v>
          </cell>
          <cell r="F10" t="str">
            <v>穴吹町口山字梶山</v>
          </cell>
          <cell r="G10" t="str">
            <v>林道梶山内田線</v>
          </cell>
          <cell r="J10">
            <v>38800</v>
          </cell>
          <cell r="K10" t="str">
            <v>契約日</v>
          </cell>
          <cell r="L10">
            <v>39113</v>
          </cell>
          <cell r="O10" t="str">
            <v>林政課</v>
          </cell>
          <cell r="P10" t="str">
            <v>緒方　敏博</v>
          </cell>
          <cell r="S10" t="str">
            <v>ad1</v>
          </cell>
          <cell r="T10" t="str">
            <v>ad2</v>
          </cell>
          <cell r="U10" t="str">
            <v>mt1</v>
          </cell>
          <cell r="V10" t="str">
            <v>kd1</v>
          </cell>
          <cell r="W10" t="str">
            <v>bo1</v>
          </cell>
          <cell r="X10" t="str">
            <v>ke5</v>
          </cell>
          <cell r="AM10">
            <v>141171000</v>
          </cell>
          <cell r="AN10">
            <v>101643000</v>
          </cell>
          <cell r="AO10">
            <v>134500000</v>
          </cell>
          <cell r="AP10">
            <v>141225000</v>
          </cell>
          <cell r="AQ10" t="str">
            <v>ad1</v>
          </cell>
          <cell r="AR10" t="str">
            <v>1</v>
          </cell>
          <cell r="AS10" t="str">
            <v>3</v>
          </cell>
          <cell r="AT10" t="str">
            <v/>
          </cell>
          <cell r="AU10" t="str">
            <v>3</v>
          </cell>
          <cell r="AV10" t="str">
            <v>5</v>
          </cell>
          <cell r="AW10" t="str">
            <v>2</v>
          </cell>
          <cell r="AX10" t="str">
            <v/>
          </cell>
          <cell r="AY10" t="str">
            <v/>
          </cell>
          <cell r="AZ10" t="str">
            <v/>
          </cell>
          <cell r="BA10" t="str">
            <v/>
          </cell>
          <cell r="BB10" t="str">
            <v/>
          </cell>
          <cell r="BC10" t="str">
            <v/>
          </cell>
          <cell r="BD10" t="str">
            <v/>
          </cell>
          <cell r="BE10" t="str">
            <v/>
          </cell>
          <cell r="BF10" t="str">
            <v/>
          </cell>
          <cell r="BG10" t="str">
            <v/>
          </cell>
          <cell r="BH10" t="str">
            <v/>
          </cell>
          <cell r="BI10" t="str">
            <v/>
          </cell>
          <cell r="BJ10" t="str">
            <v/>
          </cell>
          <cell r="BK10" t="str">
            <v/>
          </cell>
          <cell r="BL10">
            <v>134500000</v>
          </cell>
          <cell r="BM10">
            <v>140000000</v>
          </cell>
          <cell r="BN10">
            <v>0</v>
          </cell>
          <cell r="BO10">
            <v>140000000</v>
          </cell>
          <cell r="BP10">
            <v>141000000</v>
          </cell>
          <cell r="BQ10">
            <v>139200000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t="str">
            <v/>
          </cell>
          <cell r="CG10" t="str">
            <v/>
          </cell>
          <cell r="CH10" t="str">
            <v/>
          </cell>
          <cell r="CI10" t="str">
            <v/>
          </cell>
          <cell r="CJ10" t="str">
            <v/>
          </cell>
          <cell r="CK10" t="str">
            <v/>
          </cell>
          <cell r="CL10" t="str">
            <v/>
          </cell>
          <cell r="CM10" t="str">
            <v/>
          </cell>
          <cell r="CN10" t="str">
            <v/>
          </cell>
          <cell r="CO10" t="str">
            <v/>
          </cell>
          <cell r="CP10" t="str">
            <v/>
          </cell>
          <cell r="CQ10" t="str">
            <v/>
          </cell>
          <cell r="CR10" t="str">
            <v/>
          </cell>
          <cell r="CS10" t="str">
            <v/>
          </cell>
          <cell r="CT10" t="str">
            <v/>
          </cell>
          <cell r="CU10" t="str">
            <v/>
          </cell>
          <cell r="CV10" t="str">
            <v/>
          </cell>
          <cell r="CW10" t="str">
            <v/>
          </cell>
          <cell r="CX10" t="str">
            <v/>
          </cell>
          <cell r="CY10" t="str">
            <v/>
          </cell>
          <cell r="CZ10">
            <v>0</v>
          </cell>
          <cell r="DA10">
            <v>0</v>
          </cell>
          <cell r="DB10">
            <v>0</v>
          </cell>
          <cell r="DC10">
            <v>0</v>
          </cell>
          <cell r="DD10">
            <v>0</v>
          </cell>
          <cell r="DE10">
            <v>0</v>
          </cell>
          <cell r="DF10">
            <v>0</v>
          </cell>
          <cell r="DG10">
            <v>0</v>
          </cell>
          <cell r="DH10">
            <v>0</v>
          </cell>
          <cell r="DI10">
            <v>0</v>
          </cell>
          <cell r="DJ10">
            <v>0</v>
          </cell>
          <cell r="DK10">
            <v>0</v>
          </cell>
          <cell r="DL10">
            <v>0</v>
          </cell>
          <cell r="DM10">
            <v>0</v>
          </cell>
          <cell r="DN10">
            <v>0</v>
          </cell>
          <cell r="DO10">
            <v>0</v>
          </cell>
          <cell r="DP10">
            <v>0</v>
          </cell>
          <cell r="DQ10">
            <v>0</v>
          </cell>
          <cell r="DR10">
            <v>0</v>
          </cell>
          <cell r="DS10">
            <v>0</v>
          </cell>
          <cell r="DT10" t="str">
            <v>落札決定</v>
          </cell>
          <cell r="DU10" t="str">
            <v/>
          </cell>
          <cell r="DV10" t="str">
            <v>入札辞退</v>
          </cell>
          <cell r="DW10" t="str">
            <v/>
          </cell>
          <cell r="DX10" t="str">
            <v/>
          </cell>
          <cell r="DY10" t="str">
            <v/>
          </cell>
          <cell r="DZ10" t="str">
            <v/>
          </cell>
          <cell r="EA10" t="str">
            <v/>
          </cell>
          <cell r="EB10" t="str">
            <v/>
          </cell>
          <cell r="EC10" t="str">
            <v/>
          </cell>
          <cell r="ED10" t="str">
            <v/>
          </cell>
          <cell r="EE10" t="str">
            <v/>
          </cell>
          <cell r="EF10" t="str">
            <v/>
          </cell>
          <cell r="EG10" t="str">
            <v/>
          </cell>
          <cell r="EH10" t="str">
            <v/>
          </cell>
          <cell r="EI10" t="str">
            <v/>
          </cell>
          <cell r="EJ10" t="str">
            <v/>
          </cell>
          <cell r="EK10" t="str">
            <v/>
          </cell>
          <cell r="EL10" t="str">
            <v/>
          </cell>
          <cell r="EM10" t="str">
            <v/>
          </cell>
        </row>
        <row r="11">
          <cell r="K11">
            <v>39113</v>
          </cell>
          <cell r="L11">
            <v>0</v>
          </cell>
        </row>
        <row r="12">
          <cell r="A12">
            <v>3</v>
          </cell>
          <cell r="B12" t="str">
            <v>美工１５</v>
          </cell>
          <cell r="C12">
            <v>0</v>
          </cell>
          <cell r="D12" t="str">
            <v>平成１７年度　神明簡易水道増補改良事業取水井戸築造工事</v>
          </cell>
          <cell r="E12" t="str">
            <v>穴吹</v>
          </cell>
          <cell r="F12" t="str">
            <v>穴吹町口山字宮内</v>
          </cell>
          <cell r="G12">
            <v>0</v>
          </cell>
          <cell r="J12">
            <v>38800</v>
          </cell>
          <cell r="K12" t="str">
            <v>契約日</v>
          </cell>
          <cell r="L12">
            <v>38971</v>
          </cell>
          <cell r="O12" t="str">
            <v>工務課</v>
          </cell>
          <cell r="P12" t="str">
            <v>高田　正和</v>
          </cell>
          <cell r="S12" t="str">
            <v>ad1</v>
          </cell>
          <cell r="T12" t="str">
            <v>ad2</v>
          </cell>
          <cell r="U12" t="str">
            <v>ke5</v>
          </cell>
          <cell r="V12" t="str">
            <v>kd1</v>
          </cell>
          <cell r="W12" t="str">
            <v>sa1</v>
          </cell>
          <cell r="X12" t="str">
            <v>sa2</v>
          </cell>
          <cell r="AM12">
            <v>40760000</v>
          </cell>
          <cell r="AN12">
            <v>29347000</v>
          </cell>
          <cell r="AO12">
            <v>39000000</v>
          </cell>
          <cell r="AP12">
            <v>40950000</v>
          </cell>
          <cell r="AQ12" t="str">
            <v>ad2</v>
          </cell>
          <cell r="AR12" t="str">
            <v>2</v>
          </cell>
          <cell r="AS12" t="str">
            <v>1</v>
          </cell>
          <cell r="AT12" t="str">
            <v>3</v>
          </cell>
          <cell r="AU12" t="str">
            <v>6</v>
          </cell>
          <cell r="AV12" t="str">
            <v>5</v>
          </cell>
          <cell r="AW12" t="str">
            <v>4</v>
          </cell>
          <cell r="AX12" t="str">
            <v/>
          </cell>
          <cell r="AY12" t="str">
            <v/>
          </cell>
          <cell r="AZ12" t="str">
            <v/>
          </cell>
          <cell r="BA12" t="str">
            <v/>
          </cell>
          <cell r="BB12" t="str">
            <v/>
          </cell>
          <cell r="BC12" t="str">
            <v/>
          </cell>
          <cell r="BD12" t="str">
            <v/>
          </cell>
          <cell r="BE12" t="str">
            <v/>
          </cell>
          <cell r="BF12" t="str">
            <v/>
          </cell>
          <cell r="BG12" t="str">
            <v/>
          </cell>
          <cell r="BH12" t="str">
            <v/>
          </cell>
          <cell r="BI12" t="str">
            <v/>
          </cell>
          <cell r="BJ12" t="str">
            <v/>
          </cell>
          <cell r="BK12" t="str">
            <v/>
          </cell>
          <cell r="BL12">
            <v>39800000</v>
          </cell>
          <cell r="BM12">
            <v>39000000</v>
          </cell>
          <cell r="BN12">
            <v>39950000</v>
          </cell>
          <cell r="BO12">
            <v>40400000</v>
          </cell>
          <cell r="BP12">
            <v>40100000</v>
          </cell>
          <cell r="BQ12">
            <v>40000000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t="str">
            <v/>
          </cell>
          <cell r="CG12" t="str">
            <v/>
          </cell>
          <cell r="CH12" t="str">
            <v/>
          </cell>
          <cell r="CI12" t="str">
            <v/>
          </cell>
          <cell r="CJ12" t="str">
            <v/>
          </cell>
          <cell r="CK12" t="str">
            <v/>
          </cell>
          <cell r="CL12" t="str">
            <v/>
          </cell>
          <cell r="CM12" t="str">
            <v/>
          </cell>
          <cell r="CN12" t="str">
            <v/>
          </cell>
          <cell r="CO12" t="str">
            <v/>
          </cell>
          <cell r="CP12" t="str">
            <v/>
          </cell>
          <cell r="CQ12" t="str">
            <v/>
          </cell>
          <cell r="CR12" t="str">
            <v/>
          </cell>
          <cell r="CS12" t="str">
            <v/>
          </cell>
          <cell r="CT12" t="str">
            <v/>
          </cell>
          <cell r="CU12" t="str">
            <v/>
          </cell>
          <cell r="CV12" t="str">
            <v/>
          </cell>
          <cell r="CW12" t="str">
            <v/>
          </cell>
          <cell r="CX12" t="str">
            <v/>
          </cell>
          <cell r="CY12" t="str">
            <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t="str">
            <v/>
          </cell>
          <cell r="DU12" t="str">
            <v>落札決定</v>
          </cell>
          <cell r="DV12" t="str">
            <v/>
          </cell>
          <cell r="DW12" t="str">
            <v/>
          </cell>
          <cell r="DX12" t="str">
            <v/>
          </cell>
          <cell r="DY12" t="str">
            <v/>
          </cell>
          <cell r="DZ12" t="str">
            <v/>
          </cell>
          <cell r="EA12" t="str">
            <v/>
          </cell>
          <cell r="EB12" t="str">
            <v/>
          </cell>
          <cell r="EC12" t="str">
            <v/>
          </cell>
          <cell r="ED12" t="str">
            <v/>
          </cell>
          <cell r="EE12" t="str">
            <v/>
          </cell>
          <cell r="EF12" t="str">
            <v/>
          </cell>
          <cell r="EG12" t="str">
            <v/>
          </cell>
          <cell r="EH12" t="str">
            <v/>
          </cell>
          <cell r="EI12" t="str">
            <v/>
          </cell>
          <cell r="EJ12" t="str">
            <v/>
          </cell>
          <cell r="EK12" t="str">
            <v/>
          </cell>
          <cell r="EL12" t="str">
            <v/>
          </cell>
          <cell r="EM12" t="str">
            <v/>
          </cell>
        </row>
        <row r="13">
          <cell r="K13">
            <v>38971</v>
          </cell>
          <cell r="L13">
            <v>0</v>
          </cell>
        </row>
        <row r="14">
          <cell r="A14">
            <v>4</v>
          </cell>
          <cell r="B14" t="str">
            <v>美工１６</v>
          </cell>
          <cell r="C14">
            <v>0</v>
          </cell>
          <cell r="D14" t="str">
            <v>平成１７年度　神明簡易水道増補改良事業導水管布設工事</v>
          </cell>
          <cell r="E14" t="str">
            <v>穴吹</v>
          </cell>
          <cell r="F14" t="str">
            <v>穴吹町口山字宮内</v>
          </cell>
          <cell r="G14">
            <v>0</v>
          </cell>
          <cell r="J14">
            <v>38800</v>
          </cell>
          <cell r="K14" t="str">
            <v>契約日</v>
          </cell>
          <cell r="L14">
            <v>38944</v>
          </cell>
          <cell r="O14" t="str">
            <v>工務課</v>
          </cell>
          <cell r="P14" t="str">
            <v>高田　正和</v>
          </cell>
          <cell r="S14" t="str">
            <v>ws2</v>
          </cell>
          <cell r="T14" t="str">
            <v>ws3</v>
          </cell>
          <cell r="U14" t="str">
            <v>ws4</v>
          </cell>
          <cell r="V14" t="str">
            <v>as4</v>
          </cell>
          <cell r="W14" t="str">
            <v>as5</v>
          </cell>
          <cell r="X14" t="str">
            <v>as6</v>
          </cell>
          <cell r="Y14" t="str">
            <v>as7</v>
          </cell>
          <cell r="Z14" t="str">
            <v>as8</v>
          </cell>
          <cell r="AM14">
            <v>16360000</v>
          </cell>
          <cell r="AN14">
            <v>11779000</v>
          </cell>
          <cell r="AO14">
            <v>12270000</v>
          </cell>
          <cell r="AP14">
            <v>12883500</v>
          </cell>
          <cell r="AQ14" t="str">
            <v>ws4</v>
          </cell>
          <cell r="AR14" t="str">
            <v>7</v>
          </cell>
          <cell r="AS14" t="str">
            <v>2</v>
          </cell>
          <cell r="AT14" t="str">
            <v>1</v>
          </cell>
          <cell r="AU14" t="str">
            <v>5</v>
          </cell>
          <cell r="AV14" t="str">
            <v>3</v>
          </cell>
          <cell r="AW14" t="str">
            <v>8</v>
          </cell>
          <cell r="AX14" t="str">
            <v>4</v>
          </cell>
          <cell r="AY14" t="str">
            <v>6</v>
          </cell>
          <cell r="AZ14" t="str">
            <v/>
          </cell>
          <cell r="BA14" t="str">
            <v/>
          </cell>
          <cell r="BB14" t="str">
            <v/>
          </cell>
          <cell r="BC14" t="str">
            <v/>
          </cell>
          <cell r="BD14" t="str">
            <v/>
          </cell>
          <cell r="BE14" t="str">
            <v/>
          </cell>
          <cell r="BF14" t="str">
            <v/>
          </cell>
          <cell r="BG14" t="str">
            <v/>
          </cell>
          <cell r="BH14" t="str">
            <v/>
          </cell>
          <cell r="BI14" t="str">
            <v/>
          </cell>
          <cell r="BJ14" t="str">
            <v/>
          </cell>
          <cell r="BK14" t="str">
            <v/>
          </cell>
          <cell r="BL14">
            <v>15000000</v>
          </cell>
          <cell r="BM14">
            <v>12597000</v>
          </cell>
          <cell r="BN14">
            <v>12270000</v>
          </cell>
          <cell r="BO14">
            <v>13900000</v>
          </cell>
          <cell r="BP14">
            <v>13500000</v>
          </cell>
          <cell r="BQ14">
            <v>16200000</v>
          </cell>
          <cell r="BR14">
            <v>13700000</v>
          </cell>
          <cell r="BS14">
            <v>14100000</v>
          </cell>
          <cell r="BT14">
            <v>0</v>
          </cell>
          <cell r="BU14">
            <v>0</v>
          </cell>
          <cell r="BV14">
            <v>0</v>
          </cell>
          <cell r="BW14">
            <v>0</v>
          </cell>
          <cell r="BX14">
            <v>0</v>
          </cell>
          <cell r="BY14">
            <v>0</v>
          </cell>
          <cell r="BZ14">
            <v>0</v>
          </cell>
          <cell r="CA14">
            <v>0</v>
          </cell>
          <cell r="CB14">
            <v>0</v>
          </cell>
          <cell r="CC14">
            <v>0</v>
          </cell>
          <cell r="CD14">
            <v>0</v>
          </cell>
          <cell r="CE14">
            <v>0</v>
          </cell>
          <cell r="CF14" t="str">
            <v/>
          </cell>
          <cell r="CG14" t="str">
            <v/>
          </cell>
          <cell r="CH14" t="str">
            <v/>
          </cell>
          <cell r="CI14" t="str">
            <v/>
          </cell>
          <cell r="CJ14" t="str">
            <v/>
          </cell>
          <cell r="CK14" t="str">
            <v/>
          </cell>
          <cell r="CL14" t="str">
            <v/>
          </cell>
          <cell r="CM14" t="str">
            <v/>
          </cell>
          <cell r="CN14" t="str">
            <v/>
          </cell>
          <cell r="CO14" t="str">
            <v/>
          </cell>
          <cell r="CP14" t="str">
            <v/>
          </cell>
          <cell r="CQ14" t="str">
            <v/>
          </cell>
          <cell r="CR14" t="str">
            <v/>
          </cell>
          <cell r="CS14" t="str">
            <v/>
          </cell>
          <cell r="CT14" t="str">
            <v/>
          </cell>
          <cell r="CU14" t="str">
            <v/>
          </cell>
          <cell r="CV14" t="str">
            <v/>
          </cell>
          <cell r="CW14" t="str">
            <v/>
          </cell>
          <cell r="CX14" t="str">
            <v/>
          </cell>
          <cell r="CY14" t="str">
            <v/>
          </cell>
          <cell r="CZ14">
            <v>0</v>
          </cell>
          <cell r="DA14">
            <v>0</v>
          </cell>
          <cell r="DB14">
            <v>0</v>
          </cell>
          <cell r="DC14">
            <v>0</v>
          </cell>
          <cell r="DD14">
            <v>0</v>
          </cell>
          <cell r="DE14">
            <v>0</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t="str">
            <v/>
          </cell>
          <cell r="DU14" t="str">
            <v/>
          </cell>
          <cell r="DV14" t="str">
            <v>落札決定</v>
          </cell>
          <cell r="DW14" t="str">
            <v/>
          </cell>
          <cell r="DX14" t="str">
            <v/>
          </cell>
          <cell r="DY14" t="str">
            <v/>
          </cell>
          <cell r="DZ14" t="str">
            <v/>
          </cell>
          <cell r="EA14" t="str">
            <v/>
          </cell>
          <cell r="EB14" t="str">
            <v/>
          </cell>
          <cell r="EC14" t="str">
            <v/>
          </cell>
          <cell r="ED14" t="str">
            <v/>
          </cell>
          <cell r="EE14" t="str">
            <v/>
          </cell>
          <cell r="EF14" t="str">
            <v/>
          </cell>
          <cell r="EG14" t="str">
            <v/>
          </cell>
          <cell r="EH14" t="str">
            <v/>
          </cell>
          <cell r="EI14" t="str">
            <v/>
          </cell>
          <cell r="EJ14" t="str">
            <v/>
          </cell>
          <cell r="EK14" t="str">
            <v/>
          </cell>
          <cell r="EL14" t="str">
            <v/>
          </cell>
          <cell r="EM14" t="str">
            <v/>
          </cell>
        </row>
        <row r="15">
          <cell r="K15">
            <v>38944</v>
          </cell>
          <cell r="L15">
            <v>0</v>
          </cell>
        </row>
        <row r="16">
          <cell r="A16">
            <v>5</v>
          </cell>
          <cell r="B16" t="str">
            <v>美木経17</v>
          </cell>
          <cell r="C16" t="str">
            <v>道路</v>
          </cell>
          <cell r="D16" t="str">
            <v>平成１７年度資源循環林整備事業林道谷口カケ線開設工事</v>
          </cell>
          <cell r="E16" t="str">
            <v>木屋平</v>
          </cell>
          <cell r="F16" t="str">
            <v>木屋平字谷口カケ</v>
          </cell>
          <cell r="G16" t="str">
            <v>林道谷口カケ線</v>
          </cell>
          <cell r="J16">
            <v>38800</v>
          </cell>
          <cell r="K16" t="str">
            <v>契約日</v>
          </cell>
          <cell r="L16">
            <v>39000</v>
          </cell>
          <cell r="O16" t="str">
            <v>木屋平経済課</v>
          </cell>
          <cell r="P16" t="str">
            <v>松家　貞夫</v>
          </cell>
          <cell r="S16" t="str">
            <v>kd1</v>
          </cell>
          <cell r="T16" t="str">
            <v>kd2</v>
          </cell>
          <cell r="U16" t="str">
            <v>kd3</v>
          </cell>
          <cell r="V16" t="str">
            <v>kd4</v>
          </cell>
          <cell r="W16" t="str">
            <v>kd6</v>
          </cell>
          <cell r="X16" t="str">
            <v>kd7</v>
          </cell>
          <cell r="Y16" t="str">
            <v>kd9</v>
          </cell>
          <cell r="AM16">
            <v>25137000</v>
          </cell>
          <cell r="AN16">
            <v>18098000</v>
          </cell>
          <cell r="AO16">
            <v>24300000</v>
          </cell>
          <cell r="AP16">
            <v>25515000</v>
          </cell>
          <cell r="AQ16" t="str">
            <v>kd3</v>
          </cell>
          <cell r="AR16" t="str">
            <v>6</v>
          </cell>
          <cell r="AS16" t="str">
            <v>3</v>
          </cell>
          <cell r="AT16" t="str">
            <v>1</v>
          </cell>
          <cell r="AU16" t="str">
            <v>4</v>
          </cell>
          <cell r="AV16" t="str">
            <v>4</v>
          </cell>
          <cell r="AW16" t="str">
            <v>2</v>
          </cell>
          <cell r="AX16" t="str">
            <v/>
          </cell>
          <cell r="AY16" t="str">
            <v/>
          </cell>
          <cell r="AZ16" t="str">
            <v/>
          </cell>
          <cell r="BA16" t="str">
            <v/>
          </cell>
          <cell r="BB16" t="str">
            <v/>
          </cell>
          <cell r="BC16" t="str">
            <v/>
          </cell>
          <cell r="BD16" t="str">
            <v/>
          </cell>
          <cell r="BE16" t="str">
            <v/>
          </cell>
          <cell r="BF16" t="str">
            <v/>
          </cell>
          <cell r="BG16" t="str">
            <v/>
          </cell>
          <cell r="BH16" t="str">
            <v/>
          </cell>
          <cell r="BI16" t="str">
            <v/>
          </cell>
          <cell r="BJ16" t="str">
            <v/>
          </cell>
          <cell r="BK16" t="str">
            <v/>
          </cell>
          <cell r="BL16">
            <v>24900000</v>
          </cell>
          <cell r="BM16">
            <v>24600000</v>
          </cell>
          <cell r="BN16">
            <v>24300000</v>
          </cell>
          <cell r="BO16">
            <v>24800000</v>
          </cell>
          <cell r="BP16">
            <v>24800000</v>
          </cell>
          <cell r="BQ16">
            <v>24500000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t="str">
            <v/>
          </cell>
          <cell r="CG16" t="str">
            <v/>
          </cell>
          <cell r="CH16" t="str">
            <v/>
          </cell>
          <cell r="CI16" t="str">
            <v/>
          </cell>
          <cell r="CJ16" t="str">
            <v/>
          </cell>
          <cell r="CK16" t="str">
            <v/>
          </cell>
          <cell r="CL16" t="str">
            <v/>
          </cell>
          <cell r="CM16" t="str">
            <v/>
          </cell>
          <cell r="CN16" t="str">
            <v/>
          </cell>
          <cell r="CO16" t="str">
            <v/>
          </cell>
          <cell r="CP16" t="str">
            <v/>
          </cell>
          <cell r="CQ16" t="str">
            <v/>
          </cell>
          <cell r="CR16" t="str">
            <v/>
          </cell>
          <cell r="CS16" t="str">
            <v/>
          </cell>
          <cell r="CT16" t="str">
            <v/>
          </cell>
          <cell r="CU16" t="str">
            <v/>
          </cell>
          <cell r="CV16" t="str">
            <v/>
          </cell>
          <cell r="CW16" t="str">
            <v/>
          </cell>
          <cell r="CX16" t="str">
            <v/>
          </cell>
          <cell r="CY16" t="str">
            <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t="str">
            <v/>
          </cell>
          <cell r="DU16" t="str">
            <v/>
          </cell>
          <cell r="DV16" t="str">
            <v>落札決定</v>
          </cell>
          <cell r="DW16" t="str">
            <v/>
          </cell>
          <cell r="DX16" t="str">
            <v/>
          </cell>
          <cell r="DY16" t="str">
            <v/>
          </cell>
          <cell r="DZ16" t="str">
            <v>入札辞退</v>
          </cell>
          <cell r="EA16" t="str">
            <v/>
          </cell>
          <cell r="EB16" t="str">
            <v/>
          </cell>
          <cell r="EC16" t="str">
            <v/>
          </cell>
          <cell r="ED16" t="str">
            <v/>
          </cell>
          <cell r="EE16" t="str">
            <v/>
          </cell>
          <cell r="EF16" t="str">
            <v/>
          </cell>
          <cell r="EG16" t="str">
            <v/>
          </cell>
          <cell r="EH16" t="str">
            <v/>
          </cell>
          <cell r="EI16" t="str">
            <v/>
          </cell>
          <cell r="EJ16" t="str">
            <v/>
          </cell>
          <cell r="EK16" t="str">
            <v/>
          </cell>
          <cell r="EL16" t="str">
            <v/>
          </cell>
          <cell r="EM16" t="str">
            <v/>
          </cell>
        </row>
        <row r="17">
          <cell r="K17">
            <v>39000</v>
          </cell>
          <cell r="L17">
            <v>0</v>
          </cell>
        </row>
        <row r="18">
          <cell r="A18">
            <v>6</v>
          </cell>
          <cell r="B18" t="str">
            <v>美生１</v>
          </cell>
          <cell r="C18">
            <v>0</v>
          </cell>
          <cell r="D18" t="str">
            <v>平成17年度美馬市脇町老人福祉センターアスベスト封じ込め工事</v>
          </cell>
          <cell r="E18" t="str">
            <v>脇</v>
          </cell>
          <cell r="F18" t="str">
            <v>脇町大字脇町1265番地1</v>
          </cell>
          <cell r="G18">
            <v>0</v>
          </cell>
          <cell r="J18">
            <v>38800</v>
          </cell>
          <cell r="K18" t="str">
            <v>契約日</v>
          </cell>
          <cell r="L18">
            <v>38807</v>
          </cell>
          <cell r="O18" t="str">
            <v>生活福祉課</v>
          </cell>
          <cell r="P18" t="str">
            <v>猪口　正</v>
          </cell>
          <cell r="S18" t="str">
            <v>sei1</v>
          </cell>
          <cell r="T18" t="str">
            <v>sei2</v>
          </cell>
          <cell r="U18" t="str">
            <v>sei3</v>
          </cell>
          <cell r="V18" t="str">
            <v>sei4</v>
          </cell>
          <cell r="W18" t="str">
            <v>sei5</v>
          </cell>
          <cell r="AM18">
            <v>2462000</v>
          </cell>
          <cell r="AP18">
            <v>0</v>
          </cell>
          <cell r="AR18" t="str">
            <v/>
          </cell>
          <cell r="AS18" t="str">
            <v/>
          </cell>
          <cell r="AT18" t="str">
            <v/>
          </cell>
          <cell r="AU18" t="str">
            <v/>
          </cell>
          <cell r="AV18" t="str">
            <v/>
          </cell>
          <cell r="AW18" t="str">
            <v/>
          </cell>
          <cell r="AX18" t="str">
            <v/>
          </cell>
          <cell r="AY18" t="str">
            <v/>
          </cell>
          <cell r="AZ18" t="str">
            <v/>
          </cell>
          <cell r="BA18" t="str">
            <v/>
          </cell>
          <cell r="BB18" t="str">
            <v/>
          </cell>
          <cell r="BC18" t="str">
            <v/>
          </cell>
          <cell r="BD18" t="str">
            <v/>
          </cell>
          <cell r="BE18" t="str">
            <v/>
          </cell>
          <cell r="BF18" t="str">
            <v/>
          </cell>
          <cell r="BG18" t="str">
            <v/>
          </cell>
          <cell r="BH18" t="str">
            <v/>
          </cell>
          <cell r="BI18" t="str">
            <v/>
          </cell>
          <cell r="BJ18" t="str">
            <v/>
          </cell>
          <cell r="BK18" t="str">
            <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t="str">
            <v/>
          </cell>
          <cell r="CG18" t="str">
            <v/>
          </cell>
          <cell r="CH18" t="str">
            <v/>
          </cell>
          <cell r="CI18" t="str">
            <v/>
          </cell>
          <cell r="CJ18" t="str">
            <v/>
          </cell>
          <cell r="CK18" t="str">
            <v/>
          </cell>
          <cell r="CL18" t="str">
            <v/>
          </cell>
          <cell r="CM18" t="str">
            <v/>
          </cell>
          <cell r="CN18" t="str">
            <v/>
          </cell>
          <cell r="CO18" t="str">
            <v/>
          </cell>
          <cell r="CP18" t="str">
            <v/>
          </cell>
          <cell r="CQ18" t="str">
            <v/>
          </cell>
          <cell r="CR18" t="str">
            <v/>
          </cell>
          <cell r="CS18" t="str">
            <v/>
          </cell>
          <cell r="CT18" t="str">
            <v/>
          </cell>
          <cell r="CU18" t="str">
            <v/>
          </cell>
          <cell r="CV18" t="str">
            <v/>
          </cell>
          <cell r="CW18" t="str">
            <v/>
          </cell>
          <cell r="CX18" t="str">
            <v/>
          </cell>
          <cell r="CY18" t="str">
            <v/>
          </cell>
          <cell r="CZ18">
            <v>0</v>
          </cell>
          <cell r="DA18">
            <v>0</v>
          </cell>
          <cell r="DB18">
            <v>0</v>
          </cell>
          <cell r="DC18">
            <v>0</v>
          </cell>
          <cell r="DD18">
            <v>0</v>
          </cell>
          <cell r="DE18">
            <v>0</v>
          </cell>
          <cell r="DF18">
            <v>0</v>
          </cell>
          <cell r="DG18">
            <v>0</v>
          </cell>
          <cell r="DH18">
            <v>0</v>
          </cell>
          <cell r="DI18">
            <v>0</v>
          </cell>
          <cell r="DJ18">
            <v>0</v>
          </cell>
          <cell r="DK18">
            <v>0</v>
          </cell>
          <cell r="DL18">
            <v>0</v>
          </cell>
          <cell r="DM18">
            <v>0</v>
          </cell>
          <cell r="DN18">
            <v>0</v>
          </cell>
          <cell r="DO18">
            <v>0</v>
          </cell>
          <cell r="DP18">
            <v>0</v>
          </cell>
          <cell r="DQ18">
            <v>0</v>
          </cell>
          <cell r="DR18">
            <v>0</v>
          </cell>
          <cell r="DS18">
            <v>0</v>
          </cell>
          <cell r="DT18" t="str">
            <v/>
          </cell>
          <cell r="DU18" t="str">
            <v/>
          </cell>
          <cell r="DV18" t="str">
            <v/>
          </cell>
          <cell r="DW18" t="str">
            <v/>
          </cell>
          <cell r="DX18" t="str">
            <v/>
          </cell>
          <cell r="DY18" t="str">
            <v/>
          </cell>
          <cell r="DZ18" t="str">
            <v/>
          </cell>
          <cell r="EA18" t="str">
            <v/>
          </cell>
          <cell r="EB18" t="str">
            <v/>
          </cell>
          <cell r="EC18" t="str">
            <v/>
          </cell>
          <cell r="ED18" t="str">
            <v/>
          </cell>
          <cell r="EE18" t="str">
            <v/>
          </cell>
          <cell r="EF18" t="str">
            <v/>
          </cell>
          <cell r="EG18" t="str">
            <v/>
          </cell>
          <cell r="EH18" t="str">
            <v/>
          </cell>
          <cell r="EI18" t="str">
            <v/>
          </cell>
          <cell r="EJ18" t="str">
            <v/>
          </cell>
          <cell r="EK18" t="str">
            <v/>
          </cell>
          <cell r="EL18" t="str">
            <v/>
          </cell>
          <cell r="EM18" t="str">
            <v/>
          </cell>
        </row>
        <row r="19">
          <cell r="K19">
            <v>38807</v>
          </cell>
          <cell r="L19">
            <v>0</v>
          </cell>
        </row>
        <row r="20">
          <cell r="A20">
            <v>7</v>
          </cell>
          <cell r="B20" t="str">
            <v>美農１１</v>
          </cell>
          <cell r="C20">
            <v>0</v>
          </cell>
          <cell r="D20" t="str">
            <v>平成１７年度中山間地域総合整備事業（美馬地区） 露口線農業集落排水路工事</v>
          </cell>
          <cell r="E20" t="str">
            <v>美馬</v>
          </cell>
          <cell r="F20" t="str">
            <v>美馬町字露口</v>
          </cell>
          <cell r="G20">
            <v>0</v>
          </cell>
          <cell r="J20">
            <v>38800</v>
          </cell>
          <cell r="K20" t="str">
            <v>契約日</v>
          </cell>
          <cell r="L20">
            <v>38908</v>
          </cell>
          <cell r="O20" t="str">
            <v>農政課</v>
          </cell>
          <cell r="P20" t="str">
            <v>堀　芳宏</v>
          </cell>
          <cell r="S20" t="str">
            <v>ms1</v>
          </cell>
          <cell r="T20" t="str">
            <v>ms2</v>
          </cell>
          <cell r="U20" t="str">
            <v>ms3</v>
          </cell>
          <cell r="V20" t="str">
            <v>ms4</v>
          </cell>
          <cell r="W20" t="str">
            <v>ms5</v>
          </cell>
          <cell r="X20" t="str">
            <v>ms6</v>
          </cell>
          <cell r="Y20" t="str">
            <v>ms7</v>
          </cell>
          <cell r="Z20" t="str">
            <v>ms8</v>
          </cell>
          <cell r="AA20" t="str">
            <v>ms9</v>
          </cell>
          <cell r="AM20">
            <v>13070000</v>
          </cell>
          <cell r="AN20">
            <v>9410000</v>
          </cell>
          <cell r="AO20">
            <v>10063000</v>
          </cell>
          <cell r="AP20">
            <v>10566150</v>
          </cell>
          <cell r="AQ20" t="str">
            <v>ms3</v>
          </cell>
          <cell r="AR20" t="str">
            <v/>
          </cell>
          <cell r="AS20" t="str">
            <v>4</v>
          </cell>
          <cell r="AT20" t="str">
            <v>1</v>
          </cell>
          <cell r="AU20" t="str">
            <v>7</v>
          </cell>
          <cell r="AV20" t="str">
            <v>7</v>
          </cell>
          <cell r="AW20" t="str">
            <v>4</v>
          </cell>
          <cell r="AX20" t="str">
            <v>2</v>
          </cell>
          <cell r="AY20" t="str">
            <v>4</v>
          </cell>
          <cell r="AZ20" t="str">
            <v>3</v>
          </cell>
          <cell r="BA20" t="str">
            <v/>
          </cell>
          <cell r="BB20" t="str">
            <v/>
          </cell>
          <cell r="BC20" t="str">
            <v/>
          </cell>
          <cell r="BD20" t="str">
            <v/>
          </cell>
          <cell r="BE20" t="str">
            <v/>
          </cell>
          <cell r="BF20" t="str">
            <v/>
          </cell>
          <cell r="BG20" t="str">
            <v/>
          </cell>
          <cell r="BH20" t="str">
            <v/>
          </cell>
          <cell r="BI20" t="str">
            <v/>
          </cell>
          <cell r="BJ20" t="str">
            <v/>
          </cell>
          <cell r="BK20" t="str">
            <v/>
          </cell>
          <cell r="BL20">
            <v>0</v>
          </cell>
          <cell r="BM20">
            <v>12800000</v>
          </cell>
          <cell r="BN20">
            <v>10063000</v>
          </cell>
          <cell r="BO20">
            <v>13000000</v>
          </cell>
          <cell r="BP20">
            <v>13000000</v>
          </cell>
          <cell r="BQ20">
            <v>12800000</v>
          </cell>
          <cell r="BR20">
            <v>10900000</v>
          </cell>
          <cell r="BS20">
            <v>12800000</v>
          </cell>
          <cell r="BT20">
            <v>12600000</v>
          </cell>
          <cell r="BU20">
            <v>0</v>
          </cell>
          <cell r="BV20">
            <v>0</v>
          </cell>
          <cell r="BW20">
            <v>0</v>
          </cell>
          <cell r="BX20">
            <v>0</v>
          </cell>
          <cell r="BY20">
            <v>0</v>
          </cell>
          <cell r="BZ20">
            <v>0</v>
          </cell>
          <cell r="CA20">
            <v>0</v>
          </cell>
          <cell r="CB20">
            <v>0</v>
          </cell>
          <cell r="CC20">
            <v>0</v>
          </cell>
          <cell r="CD20">
            <v>0</v>
          </cell>
          <cell r="CE20">
            <v>0</v>
          </cell>
          <cell r="CF20" t="str">
            <v/>
          </cell>
          <cell r="CG20" t="str">
            <v/>
          </cell>
          <cell r="CH20" t="str">
            <v/>
          </cell>
          <cell r="CI20" t="str">
            <v/>
          </cell>
          <cell r="CJ20" t="str">
            <v/>
          </cell>
          <cell r="CK20" t="str">
            <v/>
          </cell>
          <cell r="CL20" t="str">
            <v/>
          </cell>
          <cell r="CM20" t="str">
            <v/>
          </cell>
          <cell r="CN20" t="str">
            <v/>
          </cell>
          <cell r="CO20" t="str">
            <v/>
          </cell>
          <cell r="CP20" t="str">
            <v/>
          </cell>
          <cell r="CQ20" t="str">
            <v/>
          </cell>
          <cell r="CR20" t="str">
            <v/>
          </cell>
          <cell r="CS20" t="str">
            <v/>
          </cell>
          <cell r="CT20" t="str">
            <v/>
          </cell>
          <cell r="CU20" t="str">
            <v/>
          </cell>
          <cell r="CV20" t="str">
            <v/>
          </cell>
          <cell r="CW20" t="str">
            <v/>
          </cell>
          <cell r="CX20" t="str">
            <v/>
          </cell>
          <cell r="CY20" t="str">
            <v/>
          </cell>
          <cell r="CZ20">
            <v>0</v>
          </cell>
          <cell r="DA20">
            <v>0</v>
          </cell>
          <cell r="DB20">
            <v>0</v>
          </cell>
          <cell r="DC20">
            <v>0</v>
          </cell>
          <cell r="DD20">
            <v>0</v>
          </cell>
          <cell r="DE20">
            <v>0</v>
          </cell>
          <cell r="DF20">
            <v>0</v>
          </cell>
          <cell r="DG20">
            <v>0</v>
          </cell>
          <cell r="DH20">
            <v>0</v>
          </cell>
          <cell r="DI20">
            <v>0</v>
          </cell>
          <cell r="DJ20">
            <v>0</v>
          </cell>
          <cell r="DK20">
            <v>0</v>
          </cell>
          <cell r="DL20">
            <v>0</v>
          </cell>
          <cell r="DM20">
            <v>0</v>
          </cell>
          <cell r="DN20">
            <v>0</v>
          </cell>
          <cell r="DO20">
            <v>0</v>
          </cell>
          <cell r="DP20">
            <v>0</v>
          </cell>
          <cell r="DQ20">
            <v>0</v>
          </cell>
          <cell r="DR20">
            <v>0</v>
          </cell>
          <cell r="DS20">
            <v>0</v>
          </cell>
          <cell r="DT20" t="str">
            <v>入札辞退</v>
          </cell>
          <cell r="DU20" t="str">
            <v/>
          </cell>
          <cell r="DV20" t="str">
            <v>落札決定</v>
          </cell>
          <cell r="DW20" t="str">
            <v/>
          </cell>
          <cell r="DX20" t="str">
            <v/>
          </cell>
          <cell r="DY20" t="str">
            <v/>
          </cell>
          <cell r="DZ20" t="str">
            <v/>
          </cell>
          <cell r="EA20" t="str">
            <v/>
          </cell>
          <cell r="EB20" t="str">
            <v/>
          </cell>
          <cell r="EC20" t="str">
            <v/>
          </cell>
          <cell r="ED20" t="str">
            <v/>
          </cell>
          <cell r="EE20" t="str">
            <v/>
          </cell>
          <cell r="EF20" t="str">
            <v/>
          </cell>
          <cell r="EG20" t="str">
            <v/>
          </cell>
          <cell r="EH20" t="str">
            <v/>
          </cell>
          <cell r="EI20" t="str">
            <v/>
          </cell>
          <cell r="EJ20" t="str">
            <v/>
          </cell>
          <cell r="EK20" t="str">
            <v/>
          </cell>
          <cell r="EL20" t="str">
            <v/>
          </cell>
          <cell r="EM20" t="str">
            <v/>
          </cell>
        </row>
        <row r="21">
          <cell r="K21">
            <v>38908</v>
          </cell>
          <cell r="L21">
            <v>0</v>
          </cell>
        </row>
        <row r="22">
          <cell r="A22">
            <v>8</v>
          </cell>
          <cell r="B22">
            <v>0</v>
          </cell>
          <cell r="C22">
            <v>0</v>
          </cell>
          <cell r="D22">
            <v>0</v>
          </cell>
          <cell r="E22">
            <v>0</v>
          </cell>
          <cell r="F22">
            <v>0</v>
          </cell>
          <cell r="G22">
            <v>0</v>
          </cell>
          <cell r="J22">
            <v>38800</v>
          </cell>
          <cell r="K22" t="str">
            <v>契約日</v>
          </cell>
          <cell r="L22">
            <v>0</v>
          </cell>
          <cell r="P22" t="e">
            <v>#N/A</v>
          </cell>
          <cell r="AM22">
            <v>0</v>
          </cell>
          <cell r="AP22">
            <v>0</v>
          </cell>
          <cell r="AR22" t="str">
            <v/>
          </cell>
          <cell r="AS22" t="str">
            <v/>
          </cell>
          <cell r="AT22" t="str">
            <v/>
          </cell>
          <cell r="AU22" t="str">
            <v/>
          </cell>
          <cell r="AV22" t="str">
            <v/>
          </cell>
          <cell r="AW22" t="str">
            <v/>
          </cell>
          <cell r="AX22" t="str">
            <v/>
          </cell>
          <cell r="AY22" t="str">
            <v/>
          </cell>
          <cell r="AZ22" t="str">
            <v/>
          </cell>
          <cell r="BA22" t="str">
            <v/>
          </cell>
          <cell r="BB22" t="str">
            <v/>
          </cell>
          <cell r="BC22" t="str">
            <v/>
          </cell>
          <cell r="BD22" t="str">
            <v/>
          </cell>
          <cell r="BE22" t="str">
            <v/>
          </cell>
          <cell r="BF22" t="str">
            <v/>
          </cell>
          <cell r="BG22" t="str">
            <v/>
          </cell>
          <cell r="BH22" t="str">
            <v/>
          </cell>
          <cell r="BI22" t="str">
            <v/>
          </cell>
          <cell r="BJ22" t="str">
            <v/>
          </cell>
          <cell r="BK22" t="str">
            <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t="str">
            <v/>
          </cell>
          <cell r="CG22" t="str">
            <v/>
          </cell>
          <cell r="CH22" t="str">
            <v/>
          </cell>
          <cell r="CI22" t="str">
            <v/>
          </cell>
          <cell r="CJ22" t="str">
            <v/>
          </cell>
          <cell r="CK22" t="str">
            <v/>
          </cell>
          <cell r="CL22" t="str">
            <v/>
          </cell>
          <cell r="CM22" t="str">
            <v/>
          </cell>
          <cell r="CN22" t="str">
            <v/>
          </cell>
          <cell r="CO22" t="str">
            <v/>
          </cell>
          <cell r="CP22" t="str">
            <v/>
          </cell>
          <cell r="CQ22" t="str">
            <v/>
          </cell>
          <cell r="CR22" t="str">
            <v/>
          </cell>
          <cell r="CS22" t="str">
            <v/>
          </cell>
          <cell r="CT22" t="str">
            <v/>
          </cell>
          <cell r="CU22" t="str">
            <v/>
          </cell>
          <cell r="CV22" t="str">
            <v/>
          </cell>
          <cell r="CW22" t="str">
            <v/>
          </cell>
          <cell r="CX22" t="str">
            <v/>
          </cell>
          <cell r="CY22" t="str">
            <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t="str">
            <v/>
          </cell>
          <cell r="DU22" t="str">
            <v/>
          </cell>
          <cell r="DV22" t="str">
            <v/>
          </cell>
          <cell r="DW22" t="str">
            <v/>
          </cell>
          <cell r="DX22" t="str">
            <v/>
          </cell>
          <cell r="DY22" t="str">
            <v/>
          </cell>
          <cell r="DZ22" t="str">
            <v/>
          </cell>
          <cell r="EA22" t="str">
            <v/>
          </cell>
          <cell r="EB22" t="str">
            <v/>
          </cell>
          <cell r="EC22" t="str">
            <v/>
          </cell>
          <cell r="ED22" t="str">
            <v/>
          </cell>
          <cell r="EE22" t="str">
            <v/>
          </cell>
          <cell r="EF22" t="str">
            <v/>
          </cell>
          <cell r="EG22" t="str">
            <v/>
          </cell>
          <cell r="EH22" t="str">
            <v/>
          </cell>
          <cell r="EI22" t="str">
            <v/>
          </cell>
          <cell r="EJ22" t="str">
            <v/>
          </cell>
          <cell r="EK22" t="str">
            <v/>
          </cell>
          <cell r="EL22" t="str">
            <v/>
          </cell>
          <cell r="EM22" t="str">
            <v/>
          </cell>
        </row>
        <row r="23">
          <cell r="K23">
            <v>0</v>
          </cell>
          <cell r="L23">
            <v>0</v>
          </cell>
        </row>
        <row r="24">
          <cell r="A24">
            <v>9</v>
          </cell>
          <cell r="B24">
            <v>0</v>
          </cell>
          <cell r="C24">
            <v>0</v>
          </cell>
          <cell r="D24">
            <v>0</v>
          </cell>
          <cell r="E24">
            <v>0</v>
          </cell>
          <cell r="F24">
            <v>0</v>
          </cell>
          <cell r="G24">
            <v>0</v>
          </cell>
          <cell r="J24">
            <v>38800</v>
          </cell>
          <cell r="K24" t="str">
            <v>契約日</v>
          </cell>
          <cell r="L24">
            <v>0</v>
          </cell>
          <cell r="P24" t="e">
            <v>#N/A</v>
          </cell>
          <cell r="AM24">
            <v>0</v>
          </cell>
          <cell r="AP24">
            <v>0</v>
          </cell>
          <cell r="AR24" t="str">
            <v/>
          </cell>
          <cell r="AS24" t="str">
            <v/>
          </cell>
          <cell r="AT24" t="str">
            <v/>
          </cell>
          <cell r="AU24" t="str">
            <v/>
          </cell>
          <cell r="AV24" t="str">
            <v/>
          </cell>
          <cell r="AW24" t="str">
            <v/>
          </cell>
          <cell r="AX24" t="str">
            <v/>
          </cell>
          <cell r="AY24" t="str">
            <v/>
          </cell>
          <cell r="AZ24" t="str">
            <v/>
          </cell>
          <cell r="BA24" t="str">
            <v/>
          </cell>
          <cell r="BB24" t="str">
            <v/>
          </cell>
          <cell r="BC24" t="str">
            <v/>
          </cell>
          <cell r="BD24" t="str">
            <v/>
          </cell>
          <cell r="BE24" t="str">
            <v/>
          </cell>
          <cell r="BF24" t="str">
            <v/>
          </cell>
          <cell r="BG24" t="str">
            <v/>
          </cell>
          <cell r="BH24" t="str">
            <v/>
          </cell>
          <cell r="BI24" t="str">
            <v/>
          </cell>
          <cell r="BJ24" t="str">
            <v/>
          </cell>
          <cell r="BK24" t="str">
            <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t="str">
            <v/>
          </cell>
          <cell r="CG24" t="str">
            <v/>
          </cell>
          <cell r="CH24" t="str">
            <v/>
          </cell>
          <cell r="CI24" t="str">
            <v/>
          </cell>
          <cell r="CJ24" t="str">
            <v/>
          </cell>
          <cell r="CK24" t="str">
            <v/>
          </cell>
          <cell r="CL24" t="str">
            <v/>
          </cell>
          <cell r="CM24" t="str">
            <v/>
          </cell>
          <cell r="CN24" t="str">
            <v/>
          </cell>
          <cell r="CO24" t="str">
            <v/>
          </cell>
          <cell r="CP24" t="str">
            <v/>
          </cell>
          <cell r="CQ24" t="str">
            <v/>
          </cell>
          <cell r="CR24" t="str">
            <v/>
          </cell>
          <cell r="CS24" t="str">
            <v/>
          </cell>
          <cell r="CT24" t="str">
            <v/>
          </cell>
          <cell r="CU24" t="str">
            <v/>
          </cell>
          <cell r="CV24" t="str">
            <v/>
          </cell>
          <cell r="CW24" t="str">
            <v/>
          </cell>
          <cell r="CX24" t="str">
            <v/>
          </cell>
          <cell r="CY24" t="str">
            <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t="str">
            <v/>
          </cell>
          <cell r="DU24" t="str">
            <v/>
          </cell>
          <cell r="DV24" t="str">
            <v/>
          </cell>
          <cell r="DW24" t="str">
            <v/>
          </cell>
          <cell r="DX24" t="str">
            <v/>
          </cell>
          <cell r="DY24" t="str">
            <v/>
          </cell>
          <cell r="DZ24" t="str">
            <v/>
          </cell>
          <cell r="EA24" t="str">
            <v/>
          </cell>
          <cell r="EB24" t="str">
            <v/>
          </cell>
          <cell r="EC24" t="str">
            <v/>
          </cell>
          <cell r="ED24" t="str">
            <v/>
          </cell>
          <cell r="EE24" t="str">
            <v/>
          </cell>
          <cell r="EF24" t="str">
            <v/>
          </cell>
          <cell r="EG24" t="str">
            <v/>
          </cell>
          <cell r="EH24" t="str">
            <v/>
          </cell>
          <cell r="EI24" t="str">
            <v/>
          </cell>
          <cell r="EJ24" t="str">
            <v/>
          </cell>
          <cell r="EK24" t="str">
            <v/>
          </cell>
          <cell r="EL24" t="str">
            <v/>
          </cell>
          <cell r="EM24" t="str">
            <v/>
          </cell>
        </row>
        <row r="25">
          <cell r="K25">
            <v>0</v>
          </cell>
          <cell r="L25">
            <v>0</v>
          </cell>
        </row>
        <row r="26">
          <cell r="A26">
            <v>10</v>
          </cell>
          <cell r="B26">
            <v>0</v>
          </cell>
          <cell r="C26">
            <v>0</v>
          </cell>
          <cell r="D26">
            <v>0</v>
          </cell>
          <cell r="E26">
            <v>0</v>
          </cell>
          <cell r="F26">
            <v>0</v>
          </cell>
          <cell r="G26">
            <v>0</v>
          </cell>
          <cell r="J26">
            <v>38800</v>
          </cell>
          <cell r="K26" t="str">
            <v>契約日</v>
          </cell>
          <cell r="L26">
            <v>0</v>
          </cell>
          <cell r="P26" t="e">
            <v>#N/A</v>
          </cell>
          <cell r="AM26">
            <v>0</v>
          </cell>
          <cell r="AP26">
            <v>0</v>
          </cell>
          <cell r="AR26" t="str">
            <v/>
          </cell>
          <cell r="AS26" t="str">
            <v/>
          </cell>
          <cell r="AT26" t="str">
            <v/>
          </cell>
          <cell r="AU26" t="str">
            <v/>
          </cell>
          <cell r="AV26" t="str">
            <v/>
          </cell>
          <cell r="AW26" t="str">
            <v/>
          </cell>
          <cell r="AX26" t="str">
            <v/>
          </cell>
          <cell r="AY26" t="str">
            <v/>
          </cell>
          <cell r="AZ26" t="str">
            <v/>
          </cell>
          <cell r="BA26" t="str">
            <v/>
          </cell>
          <cell r="BB26" t="str">
            <v/>
          </cell>
          <cell r="BC26" t="str">
            <v/>
          </cell>
          <cell r="BD26" t="str">
            <v/>
          </cell>
          <cell r="BE26" t="str">
            <v/>
          </cell>
          <cell r="BF26" t="str">
            <v/>
          </cell>
          <cell r="BG26" t="str">
            <v/>
          </cell>
          <cell r="BH26" t="str">
            <v/>
          </cell>
          <cell r="BI26" t="str">
            <v/>
          </cell>
          <cell r="BJ26" t="str">
            <v/>
          </cell>
          <cell r="BK26" t="str">
            <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t="str">
            <v/>
          </cell>
          <cell r="CG26" t="str">
            <v/>
          </cell>
          <cell r="CH26" t="str">
            <v/>
          </cell>
          <cell r="CI26" t="str">
            <v/>
          </cell>
          <cell r="CJ26" t="str">
            <v/>
          </cell>
          <cell r="CK26" t="str">
            <v/>
          </cell>
          <cell r="CL26" t="str">
            <v/>
          </cell>
          <cell r="CM26" t="str">
            <v/>
          </cell>
          <cell r="CN26" t="str">
            <v/>
          </cell>
          <cell r="CO26" t="str">
            <v/>
          </cell>
          <cell r="CP26" t="str">
            <v/>
          </cell>
          <cell r="CQ26" t="str">
            <v/>
          </cell>
          <cell r="CR26" t="str">
            <v/>
          </cell>
          <cell r="CS26" t="str">
            <v/>
          </cell>
          <cell r="CT26" t="str">
            <v/>
          </cell>
          <cell r="CU26" t="str">
            <v/>
          </cell>
          <cell r="CV26" t="str">
            <v/>
          </cell>
          <cell r="CW26" t="str">
            <v/>
          </cell>
          <cell r="CX26" t="str">
            <v/>
          </cell>
          <cell r="CY26" t="str">
            <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t="str">
            <v/>
          </cell>
          <cell r="DU26" t="str">
            <v/>
          </cell>
          <cell r="DV26" t="str">
            <v/>
          </cell>
          <cell r="DW26" t="str">
            <v/>
          </cell>
          <cell r="DX26" t="str">
            <v/>
          </cell>
          <cell r="DY26" t="str">
            <v/>
          </cell>
          <cell r="DZ26" t="str">
            <v/>
          </cell>
          <cell r="EA26" t="str">
            <v/>
          </cell>
          <cell r="EB26" t="str">
            <v/>
          </cell>
          <cell r="EC26" t="str">
            <v/>
          </cell>
          <cell r="ED26" t="str">
            <v/>
          </cell>
          <cell r="EE26" t="str">
            <v/>
          </cell>
          <cell r="EF26" t="str">
            <v/>
          </cell>
          <cell r="EG26" t="str">
            <v/>
          </cell>
          <cell r="EH26" t="str">
            <v/>
          </cell>
          <cell r="EI26" t="str">
            <v/>
          </cell>
          <cell r="EJ26" t="str">
            <v/>
          </cell>
          <cell r="EK26" t="str">
            <v/>
          </cell>
          <cell r="EL26" t="str">
            <v/>
          </cell>
          <cell r="EM26" t="str">
            <v/>
          </cell>
        </row>
        <row r="27">
          <cell r="K27">
            <v>0</v>
          </cell>
          <cell r="L27">
            <v>0</v>
          </cell>
        </row>
        <row r="28">
          <cell r="A28">
            <v>11</v>
          </cell>
          <cell r="B28">
            <v>0</v>
          </cell>
          <cell r="C28">
            <v>0</v>
          </cell>
          <cell r="D28">
            <v>0</v>
          </cell>
          <cell r="E28">
            <v>0</v>
          </cell>
          <cell r="F28">
            <v>0</v>
          </cell>
          <cell r="G28">
            <v>0</v>
          </cell>
          <cell r="J28">
            <v>38800</v>
          </cell>
          <cell r="K28" t="str">
            <v>契約日</v>
          </cell>
          <cell r="L28">
            <v>0</v>
          </cell>
          <cell r="P28" t="e">
            <v>#N/A</v>
          </cell>
          <cell r="AM28">
            <v>0</v>
          </cell>
          <cell r="AP28">
            <v>0</v>
          </cell>
          <cell r="AR28" t="str">
            <v/>
          </cell>
          <cell r="AS28" t="str">
            <v/>
          </cell>
          <cell r="AT28" t="str">
            <v/>
          </cell>
          <cell r="AU28" t="str">
            <v/>
          </cell>
          <cell r="AV28" t="str">
            <v/>
          </cell>
          <cell r="AW28" t="str">
            <v/>
          </cell>
          <cell r="AX28" t="str">
            <v/>
          </cell>
          <cell r="AY28" t="str">
            <v/>
          </cell>
          <cell r="AZ28" t="str">
            <v/>
          </cell>
          <cell r="BA28" t="str">
            <v/>
          </cell>
          <cell r="BB28" t="str">
            <v/>
          </cell>
          <cell r="BC28" t="str">
            <v/>
          </cell>
          <cell r="BD28" t="str">
            <v/>
          </cell>
          <cell r="BE28" t="str">
            <v/>
          </cell>
          <cell r="BF28" t="str">
            <v/>
          </cell>
          <cell r="BG28" t="str">
            <v/>
          </cell>
          <cell r="BH28" t="str">
            <v/>
          </cell>
          <cell r="BI28" t="str">
            <v/>
          </cell>
          <cell r="BJ28" t="str">
            <v/>
          </cell>
          <cell r="BK28" t="str">
            <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t="str">
            <v/>
          </cell>
          <cell r="CG28" t="str">
            <v/>
          </cell>
          <cell r="CH28" t="str">
            <v/>
          </cell>
          <cell r="CI28" t="str">
            <v/>
          </cell>
          <cell r="CJ28" t="str">
            <v/>
          </cell>
          <cell r="CK28" t="str">
            <v/>
          </cell>
          <cell r="CL28" t="str">
            <v/>
          </cell>
          <cell r="CM28" t="str">
            <v/>
          </cell>
          <cell r="CN28" t="str">
            <v/>
          </cell>
          <cell r="CO28" t="str">
            <v/>
          </cell>
          <cell r="CP28" t="str">
            <v/>
          </cell>
          <cell r="CQ28" t="str">
            <v/>
          </cell>
          <cell r="CR28" t="str">
            <v/>
          </cell>
          <cell r="CS28" t="str">
            <v/>
          </cell>
          <cell r="CT28" t="str">
            <v/>
          </cell>
          <cell r="CU28" t="str">
            <v/>
          </cell>
          <cell r="CV28" t="str">
            <v/>
          </cell>
          <cell r="CW28" t="str">
            <v/>
          </cell>
          <cell r="CX28" t="str">
            <v/>
          </cell>
          <cell r="CY28" t="str">
            <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t="str">
            <v/>
          </cell>
          <cell r="DU28" t="str">
            <v/>
          </cell>
          <cell r="DV28" t="str">
            <v/>
          </cell>
          <cell r="DW28" t="str">
            <v/>
          </cell>
          <cell r="DX28" t="str">
            <v/>
          </cell>
          <cell r="DY28" t="str">
            <v/>
          </cell>
          <cell r="DZ28" t="str">
            <v/>
          </cell>
          <cell r="EA28" t="str">
            <v/>
          </cell>
          <cell r="EB28" t="str">
            <v/>
          </cell>
          <cell r="EC28" t="str">
            <v/>
          </cell>
          <cell r="ED28" t="str">
            <v/>
          </cell>
          <cell r="EE28" t="str">
            <v/>
          </cell>
          <cell r="EF28" t="str">
            <v/>
          </cell>
          <cell r="EG28" t="str">
            <v/>
          </cell>
          <cell r="EH28" t="str">
            <v/>
          </cell>
          <cell r="EI28" t="str">
            <v/>
          </cell>
          <cell r="EJ28" t="str">
            <v/>
          </cell>
          <cell r="EK28" t="str">
            <v/>
          </cell>
          <cell r="EL28" t="str">
            <v/>
          </cell>
          <cell r="EM28" t="str">
            <v/>
          </cell>
        </row>
        <row r="29">
          <cell r="K29">
            <v>0</v>
          </cell>
          <cell r="L29">
            <v>0</v>
          </cell>
        </row>
        <row r="30">
          <cell r="A30">
            <v>12</v>
          </cell>
          <cell r="B30">
            <v>0</v>
          </cell>
          <cell r="C30">
            <v>0</v>
          </cell>
          <cell r="D30">
            <v>0</v>
          </cell>
          <cell r="E30">
            <v>0</v>
          </cell>
          <cell r="F30">
            <v>0</v>
          </cell>
          <cell r="G30">
            <v>0</v>
          </cell>
          <cell r="J30">
            <v>38800</v>
          </cell>
          <cell r="K30" t="str">
            <v>契約日</v>
          </cell>
          <cell r="L30">
            <v>0</v>
          </cell>
          <cell r="P30" t="e">
            <v>#N/A</v>
          </cell>
          <cell r="AM30">
            <v>0</v>
          </cell>
          <cell r="AP30">
            <v>0</v>
          </cell>
          <cell r="AR30" t="str">
            <v/>
          </cell>
          <cell r="AS30" t="str">
            <v/>
          </cell>
          <cell r="AT30" t="str">
            <v/>
          </cell>
          <cell r="AU30" t="str">
            <v/>
          </cell>
          <cell r="AV30" t="str">
            <v/>
          </cell>
          <cell r="AW30" t="str">
            <v/>
          </cell>
          <cell r="AX30" t="str">
            <v/>
          </cell>
          <cell r="AY30" t="str">
            <v/>
          </cell>
          <cell r="AZ30" t="str">
            <v/>
          </cell>
          <cell r="BA30" t="str">
            <v/>
          </cell>
          <cell r="BB30" t="str">
            <v/>
          </cell>
          <cell r="BC30" t="str">
            <v/>
          </cell>
          <cell r="BD30" t="str">
            <v/>
          </cell>
          <cell r="BE30" t="str">
            <v/>
          </cell>
          <cell r="BF30" t="str">
            <v/>
          </cell>
          <cell r="BG30" t="str">
            <v/>
          </cell>
          <cell r="BH30" t="str">
            <v/>
          </cell>
          <cell r="BI30" t="str">
            <v/>
          </cell>
          <cell r="BJ30" t="str">
            <v/>
          </cell>
          <cell r="BK30" t="str">
            <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t="str">
            <v/>
          </cell>
          <cell r="CG30" t="str">
            <v/>
          </cell>
          <cell r="CH30" t="str">
            <v/>
          </cell>
          <cell r="CI30" t="str">
            <v/>
          </cell>
          <cell r="CJ30" t="str">
            <v/>
          </cell>
          <cell r="CK30" t="str">
            <v/>
          </cell>
          <cell r="CL30" t="str">
            <v/>
          </cell>
          <cell r="CM30" t="str">
            <v/>
          </cell>
          <cell r="CN30" t="str">
            <v/>
          </cell>
          <cell r="CO30" t="str">
            <v/>
          </cell>
          <cell r="CP30" t="str">
            <v/>
          </cell>
          <cell r="CQ30" t="str">
            <v/>
          </cell>
          <cell r="CR30" t="str">
            <v/>
          </cell>
          <cell r="CS30" t="str">
            <v/>
          </cell>
          <cell r="CT30" t="str">
            <v/>
          </cell>
          <cell r="CU30" t="str">
            <v/>
          </cell>
          <cell r="CV30" t="str">
            <v/>
          </cell>
          <cell r="CW30" t="str">
            <v/>
          </cell>
          <cell r="CX30" t="str">
            <v/>
          </cell>
          <cell r="CY30" t="str">
            <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0</v>
          </cell>
          <cell r="DS30">
            <v>0</v>
          </cell>
          <cell r="DT30" t="str">
            <v/>
          </cell>
          <cell r="DU30" t="str">
            <v/>
          </cell>
          <cell r="DV30" t="str">
            <v/>
          </cell>
          <cell r="DW30" t="str">
            <v/>
          </cell>
          <cell r="DX30" t="str">
            <v/>
          </cell>
          <cell r="DY30" t="str">
            <v/>
          </cell>
          <cell r="DZ30" t="str">
            <v/>
          </cell>
          <cell r="EA30" t="str">
            <v/>
          </cell>
          <cell r="EB30" t="str">
            <v/>
          </cell>
          <cell r="EC30" t="str">
            <v/>
          </cell>
          <cell r="ED30" t="str">
            <v/>
          </cell>
          <cell r="EE30" t="str">
            <v/>
          </cell>
          <cell r="EF30" t="str">
            <v/>
          </cell>
          <cell r="EG30" t="str">
            <v/>
          </cell>
          <cell r="EH30" t="str">
            <v/>
          </cell>
          <cell r="EI30" t="str">
            <v/>
          </cell>
          <cell r="EJ30" t="str">
            <v/>
          </cell>
          <cell r="EK30" t="str">
            <v/>
          </cell>
          <cell r="EL30" t="str">
            <v/>
          </cell>
          <cell r="EM30" t="str">
            <v/>
          </cell>
        </row>
        <row r="31">
          <cell r="K31">
            <v>0</v>
          </cell>
          <cell r="L31">
            <v>0</v>
          </cell>
        </row>
        <row r="32">
          <cell r="A32">
            <v>13</v>
          </cell>
          <cell r="B32">
            <v>0</v>
          </cell>
          <cell r="C32">
            <v>0</v>
          </cell>
          <cell r="D32">
            <v>0</v>
          </cell>
          <cell r="E32">
            <v>0</v>
          </cell>
          <cell r="F32">
            <v>0</v>
          </cell>
          <cell r="G32">
            <v>0</v>
          </cell>
          <cell r="J32">
            <v>38800</v>
          </cell>
          <cell r="K32" t="str">
            <v>契約日</v>
          </cell>
          <cell r="L32">
            <v>0</v>
          </cell>
          <cell r="P32" t="e">
            <v>#N/A</v>
          </cell>
          <cell r="AM32">
            <v>0</v>
          </cell>
          <cell r="AP32">
            <v>0</v>
          </cell>
          <cell r="AR32" t="str">
            <v/>
          </cell>
          <cell r="AS32" t="str">
            <v/>
          </cell>
          <cell r="AT32" t="str">
            <v/>
          </cell>
          <cell r="AU32" t="str">
            <v/>
          </cell>
          <cell r="AV32" t="str">
            <v/>
          </cell>
          <cell r="AW32" t="str">
            <v/>
          </cell>
          <cell r="AX32" t="str">
            <v/>
          </cell>
          <cell r="AY32" t="str">
            <v/>
          </cell>
          <cell r="AZ32" t="str">
            <v/>
          </cell>
          <cell r="BA32" t="str">
            <v/>
          </cell>
          <cell r="BB32" t="str">
            <v/>
          </cell>
          <cell r="BC32" t="str">
            <v/>
          </cell>
          <cell r="BD32" t="str">
            <v/>
          </cell>
          <cell r="BE32" t="str">
            <v/>
          </cell>
          <cell r="BF32" t="str">
            <v/>
          </cell>
          <cell r="BG32" t="str">
            <v/>
          </cell>
          <cell r="BH32" t="str">
            <v/>
          </cell>
          <cell r="BI32" t="str">
            <v/>
          </cell>
          <cell r="BJ32" t="str">
            <v/>
          </cell>
          <cell r="BK32" t="str">
            <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t="str">
            <v/>
          </cell>
          <cell r="CG32" t="str">
            <v/>
          </cell>
          <cell r="CH32" t="str">
            <v/>
          </cell>
          <cell r="CI32" t="str">
            <v/>
          </cell>
          <cell r="CJ32" t="str">
            <v/>
          </cell>
          <cell r="CK32" t="str">
            <v/>
          </cell>
          <cell r="CL32" t="str">
            <v/>
          </cell>
          <cell r="CM32" t="str">
            <v/>
          </cell>
          <cell r="CN32" t="str">
            <v/>
          </cell>
          <cell r="CO32" t="str">
            <v/>
          </cell>
          <cell r="CP32" t="str">
            <v/>
          </cell>
          <cell r="CQ32" t="str">
            <v/>
          </cell>
          <cell r="CR32" t="str">
            <v/>
          </cell>
          <cell r="CS32" t="str">
            <v/>
          </cell>
          <cell r="CT32" t="str">
            <v/>
          </cell>
          <cell r="CU32" t="str">
            <v/>
          </cell>
          <cell r="CV32" t="str">
            <v/>
          </cell>
          <cell r="CW32" t="str">
            <v/>
          </cell>
          <cell r="CX32" t="str">
            <v/>
          </cell>
          <cell r="CY32" t="str">
            <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t="str">
            <v/>
          </cell>
          <cell r="DU32" t="str">
            <v/>
          </cell>
          <cell r="DV32" t="str">
            <v/>
          </cell>
          <cell r="DW32" t="str">
            <v/>
          </cell>
          <cell r="DX32" t="str">
            <v/>
          </cell>
          <cell r="DY32" t="str">
            <v/>
          </cell>
          <cell r="DZ32" t="str">
            <v/>
          </cell>
          <cell r="EA32" t="str">
            <v/>
          </cell>
          <cell r="EB32" t="str">
            <v/>
          </cell>
          <cell r="EC32" t="str">
            <v/>
          </cell>
          <cell r="ED32" t="str">
            <v/>
          </cell>
          <cell r="EE32" t="str">
            <v/>
          </cell>
          <cell r="EF32" t="str">
            <v/>
          </cell>
          <cell r="EG32" t="str">
            <v/>
          </cell>
          <cell r="EH32" t="str">
            <v/>
          </cell>
          <cell r="EI32" t="str">
            <v/>
          </cell>
          <cell r="EJ32" t="str">
            <v/>
          </cell>
          <cell r="EK32" t="str">
            <v/>
          </cell>
          <cell r="EL32" t="str">
            <v/>
          </cell>
          <cell r="EM32" t="str">
            <v/>
          </cell>
        </row>
        <row r="33">
          <cell r="K33">
            <v>0</v>
          </cell>
          <cell r="L33">
            <v>0</v>
          </cell>
        </row>
        <row r="34">
          <cell r="A34">
            <v>14</v>
          </cell>
          <cell r="B34">
            <v>0</v>
          </cell>
          <cell r="C34">
            <v>0</v>
          </cell>
          <cell r="D34">
            <v>0</v>
          </cell>
          <cell r="E34">
            <v>0</v>
          </cell>
          <cell r="F34">
            <v>0</v>
          </cell>
          <cell r="G34">
            <v>0</v>
          </cell>
          <cell r="J34">
            <v>38800</v>
          </cell>
          <cell r="K34" t="str">
            <v>契約日</v>
          </cell>
          <cell r="L34">
            <v>0</v>
          </cell>
          <cell r="P34" t="e">
            <v>#N/A</v>
          </cell>
          <cell r="AM34">
            <v>0</v>
          </cell>
          <cell r="AP34">
            <v>0</v>
          </cell>
          <cell r="AR34" t="str">
            <v/>
          </cell>
          <cell r="AS34" t="str">
            <v/>
          </cell>
          <cell r="AT34" t="str">
            <v/>
          </cell>
          <cell r="AU34" t="str">
            <v/>
          </cell>
          <cell r="AV34" t="str">
            <v/>
          </cell>
          <cell r="AW34" t="str">
            <v/>
          </cell>
          <cell r="AX34" t="str">
            <v/>
          </cell>
          <cell r="AY34" t="str">
            <v/>
          </cell>
          <cell r="AZ34" t="str">
            <v/>
          </cell>
          <cell r="BA34" t="str">
            <v/>
          </cell>
          <cell r="BB34" t="str">
            <v/>
          </cell>
          <cell r="BC34" t="str">
            <v/>
          </cell>
          <cell r="BD34" t="str">
            <v/>
          </cell>
          <cell r="BE34" t="str">
            <v/>
          </cell>
          <cell r="BF34" t="str">
            <v/>
          </cell>
          <cell r="BG34" t="str">
            <v/>
          </cell>
          <cell r="BH34" t="str">
            <v/>
          </cell>
          <cell r="BI34" t="str">
            <v/>
          </cell>
          <cell r="BJ34" t="str">
            <v/>
          </cell>
          <cell r="BK34" t="str">
            <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t="str">
            <v/>
          </cell>
          <cell r="CG34" t="str">
            <v/>
          </cell>
          <cell r="CH34" t="str">
            <v/>
          </cell>
          <cell r="CI34" t="str">
            <v/>
          </cell>
          <cell r="CJ34" t="str">
            <v/>
          </cell>
          <cell r="CK34" t="str">
            <v/>
          </cell>
          <cell r="CL34" t="str">
            <v/>
          </cell>
          <cell r="CM34" t="str">
            <v/>
          </cell>
          <cell r="CN34" t="str">
            <v/>
          </cell>
          <cell r="CO34" t="str">
            <v/>
          </cell>
          <cell r="CP34" t="str">
            <v/>
          </cell>
          <cell r="CQ34" t="str">
            <v/>
          </cell>
          <cell r="CR34" t="str">
            <v/>
          </cell>
          <cell r="CS34" t="str">
            <v/>
          </cell>
          <cell r="CT34" t="str">
            <v/>
          </cell>
          <cell r="CU34" t="str">
            <v/>
          </cell>
          <cell r="CV34" t="str">
            <v/>
          </cell>
          <cell r="CW34" t="str">
            <v/>
          </cell>
          <cell r="CX34" t="str">
            <v/>
          </cell>
          <cell r="CY34" t="str">
            <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t="str">
            <v/>
          </cell>
          <cell r="DU34" t="str">
            <v/>
          </cell>
          <cell r="DV34" t="str">
            <v/>
          </cell>
          <cell r="DW34" t="str">
            <v/>
          </cell>
          <cell r="DX34" t="str">
            <v/>
          </cell>
          <cell r="DY34" t="str">
            <v/>
          </cell>
          <cell r="DZ34" t="str">
            <v/>
          </cell>
          <cell r="EA34" t="str">
            <v/>
          </cell>
          <cell r="EB34" t="str">
            <v/>
          </cell>
          <cell r="EC34" t="str">
            <v/>
          </cell>
          <cell r="ED34" t="str">
            <v/>
          </cell>
          <cell r="EE34" t="str">
            <v/>
          </cell>
          <cell r="EF34" t="str">
            <v/>
          </cell>
          <cell r="EG34" t="str">
            <v/>
          </cell>
          <cell r="EH34" t="str">
            <v/>
          </cell>
          <cell r="EI34" t="str">
            <v/>
          </cell>
          <cell r="EJ34" t="str">
            <v/>
          </cell>
          <cell r="EK34" t="str">
            <v/>
          </cell>
          <cell r="EL34" t="str">
            <v/>
          </cell>
          <cell r="EM34" t="str">
            <v/>
          </cell>
        </row>
        <row r="35">
          <cell r="K35">
            <v>0</v>
          </cell>
          <cell r="L35">
            <v>0</v>
          </cell>
        </row>
        <row r="36">
          <cell r="A36">
            <v>15</v>
          </cell>
          <cell r="B36">
            <v>0</v>
          </cell>
          <cell r="C36">
            <v>0</v>
          </cell>
          <cell r="D36">
            <v>0</v>
          </cell>
          <cell r="E36">
            <v>0</v>
          </cell>
          <cell r="F36">
            <v>0</v>
          </cell>
          <cell r="G36">
            <v>0</v>
          </cell>
          <cell r="J36">
            <v>38800</v>
          </cell>
          <cell r="K36" t="str">
            <v>契約日</v>
          </cell>
          <cell r="L36">
            <v>0</v>
          </cell>
          <cell r="P36" t="e">
            <v>#N/A</v>
          </cell>
          <cell r="AM36">
            <v>0</v>
          </cell>
          <cell r="AP36">
            <v>0</v>
          </cell>
          <cell r="AR36" t="str">
            <v/>
          </cell>
          <cell r="AS36" t="str">
            <v/>
          </cell>
          <cell r="AT36" t="str">
            <v/>
          </cell>
          <cell r="AU36" t="str">
            <v/>
          </cell>
          <cell r="AV36" t="str">
            <v/>
          </cell>
          <cell r="AW36" t="str">
            <v/>
          </cell>
          <cell r="AX36" t="str">
            <v/>
          </cell>
          <cell r="AY36" t="str">
            <v/>
          </cell>
          <cell r="AZ36" t="str">
            <v/>
          </cell>
          <cell r="BA36" t="str">
            <v/>
          </cell>
          <cell r="BB36" t="str">
            <v/>
          </cell>
          <cell r="BC36" t="str">
            <v/>
          </cell>
          <cell r="BD36" t="str">
            <v/>
          </cell>
          <cell r="BE36" t="str">
            <v/>
          </cell>
          <cell r="BF36" t="str">
            <v/>
          </cell>
          <cell r="BG36" t="str">
            <v/>
          </cell>
          <cell r="BH36" t="str">
            <v/>
          </cell>
          <cell r="BI36" t="str">
            <v/>
          </cell>
          <cell r="BJ36" t="str">
            <v/>
          </cell>
          <cell r="BK36" t="str">
            <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t="str">
            <v/>
          </cell>
          <cell r="CG36" t="str">
            <v/>
          </cell>
          <cell r="CH36" t="str">
            <v/>
          </cell>
          <cell r="CI36" t="str">
            <v/>
          </cell>
          <cell r="CJ36" t="str">
            <v/>
          </cell>
          <cell r="CK36" t="str">
            <v/>
          </cell>
          <cell r="CL36" t="str">
            <v/>
          </cell>
          <cell r="CM36" t="str">
            <v/>
          </cell>
          <cell r="CN36" t="str">
            <v/>
          </cell>
          <cell r="CO36" t="str">
            <v/>
          </cell>
          <cell r="CP36" t="str">
            <v/>
          </cell>
          <cell r="CQ36" t="str">
            <v/>
          </cell>
          <cell r="CR36" t="str">
            <v/>
          </cell>
          <cell r="CS36" t="str">
            <v/>
          </cell>
          <cell r="CT36" t="str">
            <v/>
          </cell>
          <cell r="CU36" t="str">
            <v/>
          </cell>
          <cell r="CV36" t="str">
            <v/>
          </cell>
          <cell r="CW36" t="str">
            <v/>
          </cell>
          <cell r="CX36" t="str">
            <v/>
          </cell>
          <cell r="CY36" t="str">
            <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t="str">
            <v/>
          </cell>
          <cell r="DU36" t="str">
            <v/>
          </cell>
          <cell r="DV36" t="str">
            <v/>
          </cell>
          <cell r="DW36" t="str">
            <v/>
          </cell>
          <cell r="DX36" t="str">
            <v/>
          </cell>
          <cell r="DY36" t="str">
            <v/>
          </cell>
          <cell r="DZ36" t="str">
            <v/>
          </cell>
          <cell r="EA36" t="str">
            <v/>
          </cell>
          <cell r="EB36" t="str">
            <v/>
          </cell>
          <cell r="EC36" t="str">
            <v/>
          </cell>
          <cell r="ED36" t="str">
            <v/>
          </cell>
          <cell r="EE36" t="str">
            <v/>
          </cell>
          <cell r="EF36" t="str">
            <v/>
          </cell>
          <cell r="EG36" t="str">
            <v/>
          </cell>
          <cell r="EH36" t="str">
            <v/>
          </cell>
          <cell r="EI36" t="str">
            <v/>
          </cell>
          <cell r="EJ36" t="str">
            <v/>
          </cell>
          <cell r="EK36" t="str">
            <v/>
          </cell>
          <cell r="EL36" t="str">
            <v/>
          </cell>
          <cell r="EM36" t="str">
            <v/>
          </cell>
        </row>
        <row r="37">
          <cell r="K37">
            <v>0</v>
          </cell>
          <cell r="L37">
            <v>0</v>
          </cell>
        </row>
        <row r="38">
          <cell r="A38">
            <v>16</v>
          </cell>
          <cell r="B38">
            <v>0</v>
          </cell>
          <cell r="C38">
            <v>0</v>
          </cell>
          <cell r="D38">
            <v>0</v>
          </cell>
          <cell r="E38">
            <v>0</v>
          </cell>
          <cell r="F38">
            <v>0</v>
          </cell>
          <cell r="G38">
            <v>0</v>
          </cell>
          <cell r="J38">
            <v>38800</v>
          </cell>
          <cell r="K38" t="str">
            <v>契約日</v>
          </cell>
          <cell r="L38">
            <v>0</v>
          </cell>
          <cell r="P38" t="e">
            <v>#N/A</v>
          </cell>
          <cell r="AM38">
            <v>0</v>
          </cell>
          <cell r="AP38">
            <v>0</v>
          </cell>
          <cell r="AR38" t="str">
            <v/>
          </cell>
          <cell r="AS38" t="str">
            <v/>
          </cell>
          <cell r="AT38" t="str">
            <v/>
          </cell>
          <cell r="AU38" t="str">
            <v/>
          </cell>
          <cell r="AV38" t="str">
            <v/>
          </cell>
          <cell r="AW38" t="str">
            <v/>
          </cell>
          <cell r="AX38" t="str">
            <v/>
          </cell>
          <cell r="AY38" t="str">
            <v/>
          </cell>
          <cell r="AZ38" t="str">
            <v/>
          </cell>
          <cell r="BA38" t="str">
            <v/>
          </cell>
          <cell r="BB38" t="str">
            <v/>
          </cell>
          <cell r="BC38" t="str">
            <v/>
          </cell>
          <cell r="BD38" t="str">
            <v/>
          </cell>
          <cell r="BE38" t="str">
            <v/>
          </cell>
          <cell r="BF38" t="str">
            <v/>
          </cell>
          <cell r="BG38" t="str">
            <v/>
          </cell>
          <cell r="BH38" t="str">
            <v/>
          </cell>
          <cell r="BI38" t="str">
            <v/>
          </cell>
          <cell r="BJ38" t="str">
            <v/>
          </cell>
          <cell r="BK38" t="str">
            <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t="str">
            <v/>
          </cell>
          <cell r="CG38" t="str">
            <v/>
          </cell>
          <cell r="CH38" t="str">
            <v/>
          </cell>
          <cell r="CI38" t="str">
            <v/>
          </cell>
          <cell r="CJ38" t="str">
            <v/>
          </cell>
          <cell r="CK38" t="str">
            <v/>
          </cell>
          <cell r="CL38" t="str">
            <v/>
          </cell>
          <cell r="CM38" t="str">
            <v/>
          </cell>
          <cell r="CN38" t="str">
            <v/>
          </cell>
          <cell r="CO38" t="str">
            <v/>
          </cell>
          <cell r="CP38" t="str">
            <v/>
          </cell>
          <cell r="CQ38" t="str">
            <v/>
          </cell>
          <cell r="CR38" t="str">
            <v/>
          </cell>
          <cell r="CS38" t="str">
            <v/>
          </cell>
          <cell r="CT38" t="str">
            <v/>
          </cell>
          <cell r="CU38" t="str">
            <v/>
          </cell>
          <cell r="CV38" t="str">
            <v/>
          </cell>
          <cell r="CW38" t="str">
            <v/>
          </cell>
          <cell r="CX38" t="str">
            <v/>
          </cell>
          <cell r="CY38" t="str">
            <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t="str">
            <v/>
          </cell>
          <cell r="DU38" t="str">
            <v/>
          </cell>
          <cell r="DV38" t="str">
            <v/>
          </cell>
          <cell r="DW38" t="str">
            <v/>
          </cell>
          <cell r="DX38" t="str">
            <v/>
          </cell>
          <cell r="DY38" t="str">
            <v/>
          </cell>
          <cell r="DZ38" t="str">
            <v/>
          </cell>
          <cell r="EA38" t="str">
            <v/>
          </cell>
          <cell r="EB38" t="str">
            <v/>
          </cell>
          <cell r="EC38" t="str">
            <v/>
          </cell>
          <cell r="ED38" t="str">
            <v/>
          </cell>
          <cell r="EE38" t="str">
            <v/>
          </cell>
          <cell r="EF38" t="str">
            <v/>
          </cell>
          <cell r="EG38" t="str">
            <v/>
          </cell>
          <cell r="EH38" t="str">
            <v/>
          </cell>
          <cell r="EI38" t="str">
            <v/>
          </cell>
          <cell r="EJ38" t="str">
            <v/>
          </cell>
          <cell r="EK38" t="str">
            <v/>
          </cell>
          <cell r="EL38" t="str">
            <v/>
          </cell>
          <cell r="EM38" t="str">
            <v/>
          </cell>
        </row>
        <row r="39">
          <cell r="K39">
            <v>0</v>
          </cell>
          <cell r="L39">
            <v>0</v>
          </cell>
        </row>
        <row r="40">
          <cell r="A40">
            <v>17</v>
          </cell>
          <cell r="B40">
            <v>0</v>
          </cell>
          <cell r="C40">
            <v>0</v>
          </cell>
          <cell r="D40">
            <v>0</v>
          </cell>
          <cell r="E40">
            <v>0</v>
          </cell>
          <cell r="F40">
            <v>0</v>
          </cell>
          <cell r="G40">
            <v>0</v>
          </cell>
          <cell r="J40">
            <v>38800</v>
          </cell>
          <cell r="K40" t="str">
            <v>契約日</v>
          </cell>
          <cell r="L40">
            <v>0</v>
          </cell>
          <cell r="P40" t="e">
            <v>#N/A</v>
          </cell>
          <cell r="AM40">
            <v>0</v>
          </cell>
          <cell r="AP40">
            <v>0</v>
          </cell>
          <cell r="AR40" t="str">
            <v/>
          </cell>
          <cell r="AS40" t="str">
            <v/>
          </cell>
          <cell r="AT40" t="str">
            <v/>
          </cell>
          <cell r="AU40" t="str">
            <v/>
          </cell>
          <cell r="AV40" t="str">
            <v/>
          </cell>
          <cell r="AW40" t="str">
            <v/>
          </cell>
          <cell r="AX40" t="str">
            <v/>
          </cell>
          <cell r="AY40" t="str">
            <v/>
          </cell>
          <cell r="AZ40" t="str">
            <v/>
          </cell>
          <cell r="BA40" t="str">
            <v/>
          </cell>
          <cell r="BB40" t="str">
            <v/>
          </cell>
          <cell r="BC40" t="str">
            <v/>
          </cell>
          <cell r="BD40" t="str">
            <v/>
          </cell>
          <cell r="BE40" t="str">
            <v/>
          </cell>
          <cell r="BF40" t="str">
            <v/>
          </cell>
          <cell r="BG40" t="str">
            <v/>
          </cell>
          <cell r="BH40" t="str">
            <v/>
          </cell>
          <cell r="BI40" t="str">
            <v/>
          </cell>
          <cell r="BJ40" t="str">
            <v/>
          </cell>
          <cell r="BK40" t="str">
            <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t="str">
            <v/>
          </cell>
          <cell r="CG40" t="str">
            <v/>
          </cell>
          <cell r="CH40" t="str">
            <v/>
          </cell>
          <cell r="CI40" t="str">
            <v/>
          </cell>
          <cell r="CJ40" t="str">
            <v/>
          </cell>
          <cell r="CK40" t="str">
            <v/>
          </cell>
          <cell r="CL40" t="str">
            <v/>
          </cell>
          <cell r="CM40" t="str">
            <v/>
          </cell>
          <cell r="CN40" t="str">
            <v/>
          </cell>
          <cell r="CO40" t="str">
            <v/>
          </cell>
          <cell r="CP40" t="str">
            <v/>
          </cell>
          <cell r="CQ40" t="str">
            <v/>
          </cell>
          <cell r="CR40" t="str">
            <v/>
          </cell>
          <cell r="CS40" t="str">
            <v/>
          </cell>
          <cell r="CT40" t="str">
            <v/>
          </cell>
          <cell r="CU40" t="str">
            <v/>
          </cell>
          <cell r="CV40" t="str">
            <v/>
          </cell>
          <cell r="CW40" t="str">
            <v/>
          </cell>
          <cell r="CX40" t="str">
            <v/>
          </cell>
          <cell r="CY40" t="str">
            <v/>
          </cell>
          <cell r="CZ40">
            <v>0</v>
          </cell>
          <cell r="DA40">
            <v>0</v>
          </cell>
          <cell r="DB40">
            <v>0</v>
          </cell>
          <cell r="DC40">
            <v>0</v>
          </cell>
          <cell r="DD40">
            <v>0</v>
          </cell>
          <cell r="DE40">
            <v>0</v>
          </cell>
          <cell r="DF40">
            <v>0</v>
          </cell>
          <cell r="DG40">
            <v>0</v>
          </cell>
          <cell r="DH40">
            <v>0</v>
          </cell>
          <cell r="DI40">
            <v>0</v>
          </cell>
          <cell r="DJ40">
            <v>0</v>
          </cell>
          <cell r="DK40">
            <v>0</v>
          </cell>
          <cell r="DL40">
            <v>0</v>
          </cell>
          <cell r="DM40">
            <v>0</v>
          </cell>
          <cell r="DN40">
            <v>0</v>
          </cell>
          <cell r="DO40">
            <v>0</v>
          </cell>
          <cell r="DP40">
            <v>0</v>
          </cell>
          <cell r="DQ40">
            <v>0</v>
          </cell>
          <cell r="DR40">
            <v>0</v>
          </cell>
          <cell r="DS40">
            <v>0</v>
          </cell>
          <cell r="DT40" t="str">
            <v/>
          </cell>
          <cell r="DU40" t="str">
            <v/>
          </cell>
          <cell r="DV40" t="str">
            <v/>
          </cell>
          <cell r="DW40" t="str">
            <v/>
          </cell>
          <cell r="DX40" t="str">
            <v/>
          </cell>
          <cell r="DY40" t="str">
            <v/>
          </cell>
          <cell r="DZ40" t="str">
            <v/>
          </cell>
          <cell r="EA40" t="str">
            <v/>
          </cell>
          <cell r="EB40" t="str">
            <v/>
          </cell>
          <cell r="EC40" t="str">
            <v/>
          </cell>
          <cell r="ED40" t="str">
            <v/>
          </cell>
          <cell r="EE40" t="str">
            <v/>
          </cell>
          <cell r="EF40" t="str">
            <v/>
          </cell>
          <cell r="EG40" t="str">
            <v/>
          </cell>
          <cell r="EH40" t="str">
            <v/>
          </cell>
          <cell r="EI40" t="str">
            <v/>
          </cell>
          <cell r="EJ40" t="str">
            <v/>
          </cell>
          <cell r="EK40" t="str">
            <v/>
          </cell>
          <cell r="EL40" t="str">
            <v/>
          </cell>
          <cell r="EM40" t="str">
            <v/>
          </cell>
        </row>
        <row r="41">
          <cell r="K41">
            <v>0</v>
          </cell>
          <cell r="L41">
            <v>0</v>
          </cell>
        </row>
        <row r="42">
          <cell r="A42">
            <v>18</v>
          </cell>
          <cell r="B42">
            <v>0</v>
          </cell>
          <cell r="C42">
            <v>0</v>
          </cell>
          <cell r="D42">
            <v>0</v>
          </cell>
          <cell r="E42">
            <v>0</v>
          </cell>
          <cell r="F42">
            <v>0</v>
          </cell>
          <cell r="G42">
            <v>0</v>
          </cell>
          <cell r="J42">
            <v>38800</v>
          </cell>
          <cell r="K42" t="str">
            <v>契約日</v>
          </cell>
          <cell r="L42">
            <v>0</v>
          </cell>
          <cell r="P42" t="e">
            <v>#N/A</v>
          </cell>
          <cell r="AM42">
            <v>0</v>
          </cell>
          <cell r="AP42">
            <v>0</v>
          </cell>
          <cell r="AR42" t="str">
            <v/>
          </cell>
          <cell r="AS42" t="str">
            <v/>
          </cell>
          <cell r="AT42" t="str">
            <v/>
          </cell>
          <cell r="AU42" t="str">
            <v/>
          </cell>
          <cell r="AV42" t="str">
            <v/>
          </cell>
          <cell r="AW42" t="str">
            <v/>
          </cell>
          <cell r="AX42" t="str">
            <v/>
          </cell>
          <cell r="AY42" t="str">
            <v/>
          </cell>
          <cell r="AZ42" t="str">
            <v/>
          </cell>
          <cell r="BA42" t="str">
            <v/>
          </cell>
          <cell r="BB42" t="str">
            <v/>
          </cell>
          <cell r="BC42" t="str">
            <v/>
          </cell>
          <cell r="BD42" t="str">
            <v/>
          </cell>
          <cell r="BE42" t="str">
            <v/>
          </cell>
          <cell r="BF42" t="str">
            <v/>
          </cell>
          <cell r="BG42" t="str">
            <v/>
          </cell>
          <cell r="BH42" t="str">
            <v/>
          </cell>
          <cell r="BI42" t="str">
            <v/>
          </cell>
          <cell r="BJ42" t="str">
            <v/>
          </cell>
          <cell r="BK42" t="str">
            <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t="str">
            <v/>
          </cell>
          <cell r="CG42" t="str">
            <v/>
          </cell>
          <cell r="CH42" t="str">
            <v/>
          </cell>
          <cell r="CI42" t="str">
            <v/>
          </cell>
          <cell r="CJ42" t="str">
            <v/>
          </cell>
          <cell r="CK42" t="str">
            <v/>
          </cell>
          <cell r="CL42" t="str">
            <v/>
          </cell>
          <cell r="CM42" t="str">
            <v/>
          </cell>
          <cell r="CN42" t="str">
            <v/>
          </cell>
          <cell r="CO42" t="str">
            <v/>
          </cell>
          <cell r="CP42" t="str">
            <v/>
          </cell>
          <cell r="CQ42" t="str">
            <v/>
          </cell>
          <cell r="CR42" t="str">
            <v/>
          </cell>
          <cell r="CS42" t="str">
            <v/>
          </cell>
          <cell r="CT42" t="str">
            <v/>
          </cell>
          <cell r="CU42" t="str">
            <v/>
          </cell>
          <cell r="CV42" t="str">
            <v/>
          </cell>
          <cell r="CW42" t="str">
            <v/>
          </cell>
          <cell r="CX42" t="str">
            <v/>
          </cell>
          <cell r="CY42" t="str">
            <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t="str">
            <v/>
          </cell>
          <cell r="DU42" t="str">
            <v/>
          </cell>
          <cell r="DV42" t="str">
            <v/>
          </cell>
          <cell r="DW42" t="str">
            <v/>
          </cell>
          <cell r="DX42" t="str">
            <v/>
          </cell>
          <cell r="DY42" t="str">
            <v/>
          </cell>
          <cell r="DZ42" t="str">
            <v/>
          </cell>
          <cell r="EA42" t="str">
            <v/>
          </cell>
          <cell r="EB42" t="str">
            <v/>
          </cell>
          <cell r="EC42" t="str">
            <v/>
          </cell>
          <cell r="ED42" t="str">
            <v/>
          </cell>
          <cell r="EE42" t="str">
            <v/>
          </cell>
          <cell r="EF42" t="str">
            <v/>
          </cell>
          <cell r="EG42" t="str">
            <v/>
          </cell>
          <cell r="EH42" t="str">
            <v/>
          </cell>
          <cell r="EI42" t="str">
            <v/>
          </cell>
          <cell r="EJ42" t="str">
            <v/>
          </cell>
          <cell r="EK42" t="str">
            <v/>
          </cell>
          <cell r="EL42" t="str">
            <v/>
          </cell>
          <cell r="EM42" t="str">
            <v/>
          </cell>
        </row>
        <row r="43">
          <cell r="K43">
            <v>0</v>
          </cell>
          <cell r="L43">
            <v>0</v>
          </cell>
        </row>
        <row r="44">
          <cell r="A44">
            <v>19</v>
          </cell>
          <cell r="B44">
            <v>0</v>
          </cell>
          <cell r="C44">
            <v>0</v>
          </cell>
          <cell r="D44">
            <v>0</v>
          </cell>
          <cell r="E44">
            <v>0</v>
          </cell>
          <cell r="F44">
            <v>0</v>
          </cell>
          <cell r="G44">
            <v>0</v>
          </cell>
          <cell r="J44">
            <v>38800</v>
          </cell>
          <cell r="K44" t="str">
            <v>契約日</v>
          </cell>
          <cell r="L44">
            <v>0</v>
          </cell>
          <cell r="P44" t="e">
            <v>#N/A</v>
          </cell>
          <cell r="AM44">
            <v>0</v>
          </cell>
          <cell r="AP44">
            <v>0</v>
          </cell>
          <cell r="AR44" t="str">
            <v/>
          </cell>
          <cell r="AS44" t="str">
            <v/>
          </cell>
          <cell r="AT44" t="str">
            <v/>
          </cell>
          <cell r="AU44" t="str">
            <v/>
          </cell>
          <cell r="AV44" t="str">
            <v/>
          </cell>
          <cell r="AW44" t="str">
            <v/>
          </cell>
          <cell r="AX44" t="str">
            <v/>
          </cell>
          <cell r="AY44" t="str">
            <v/>
          </cell>
          <cell r="AZ44" t="str">
            <v/>
          </cell>
          <cell r="BA44" t="str">
            <v/>
          </cell>
          <cell r="BB44" t="str">
            <v/>
          </cell>
          <cell r="BC44" t="str">
            <v/>
          </cell>
          <cell r="BD44" t="str">
            <v/>
          </cell>
          <cell r="BE44" t="str">
            <v/>
          </cell>
          <cell r="BF44" t="str">
            <v/>
          </cell>
          <cell r="BG44" t="str">
            <v/>
          </cell>
          <cell r="BH44" t="str">
            <v/>
          </cell>
          <cell r="BI44" t="str">
            <v/>
          </cell>
          <cell r="BJ44" t="str">
            <v/>
          </cell>
          <cell r="BK44" t="str">
            <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t="str">
            <v/>
          </cell>
          <cell r="CG44" t="str">
            <v/>
          </cell>
          <cell r="CH44" t="str">
            <v/>
          </cell>
          <cell r="CI44" t="str">
            <v/>
          </cell>
          <cell r="CJ44" t="str">
            <v/>
          </cell>
          <cell r="CK44" t="str">
            <v/>
          </cell>
          <cell r="CL44" t="str">
            <v/>
          </cell>
          <cell r="CM44" t="str">
            <v/>
          </cell>
          <cell r="CN44" t="str">
            <v/>
          </cell>
          <cell r="CO44" t="str">
            <v/>
          </cell>
          <cell r="CP44" t="str">
            <v/>
          </cell>
          <cell r="CQ44" t="str">
            <v/>
          </cell>
          <cell r="CR44" t="str">
            <v/>
          </cell>
          <cell r="CS44" t="str">
            <v/>
          </cell>
          <cell r="CT44" t="str">
            <v/>
          </cell>
          <cell r="CU44" t="str">
            <v/>
          </cell>
          <cell r="CV44" t="str">
            <v/>
          </cell>
          <cell r="CW44" t="str">
            <v/>
          </cell>
          <cell r="CX44" t="str">
            <v/>
          </cell>
          <cell r="CY44" t="str">
            <v/>
          </cell>
          <cell r="CZ44">
            <v>0</v>
          </cell>
          <cell r="DA44">
            <v>0</v>
          </cell>
          <cell r="DB44">
            <v>0</v>
          </cell>
          <cell r="DC44">
            <v>0</v>
          </cell>
          <cell r="DD44">
            <v>0</v>
          </cell>
          <cell r="DE44">
            <v>0</v>
          </cell>
          <cell r="DF44">
            <v>0</v>
          </cell>
          <cell r="DG44">
            <v>0</v>
          </cell>
          <cell r="DH44">
            <v>0</v>
          </cell>
          <cell r="DI44">
            <v>0</v>
          </cell>
          <cell r="DJ44">
            <v>0</v>
          </cell>
          <cell r="DK44">
            <v>0</v>
          </cell>
          <cell r="DL44">
            <v>0</v>
          </cell>
          <cell r="DM44">
            <v>0</v>
          </cell>
          <cell r="DN44">
            <v>0</v>
          </cell>
          <cell r="DO44">
            <v>0</v>
          </cell>
          <cell r="DP44">
            <v>0</v>
          </cell>
          <cell r="DQ44">
            <v>0</v>
          </cell>
          <cell r="DR44">
            <v>0</v>
          </cell>
          <cell r="DS44">
            <v>0</v>
          </cell>
          <cell r="DT44" t="str">
            <v/>
          </cell>
          <cell r="DU44" t="str">
            <v/>
          </cell>
          <cell r="DV44" t="str">
            <v/>
          </cell>
          <cell r="DW44" t="str">
            <v/>
          </cell>
          <cell r="DX44" t="str">
            <v/>
          </cell>
          <cell r="DY44" t="str">
            <v/>
          </cell>
          <cell r="DZ44" t="str">
            <v/>
          </cell>
          <cell r="EA44" t="str">
            <v/>
          </cell>
          <cell r="EB44" t="str">
            <v/>
          </cell>
          <cell r="EC44" t="str">
            <v/>
          </cell>
          <cell r="ED44" t="str">
            <v/>
          </cell>
          <cell r="EE44" t="str">
            <v/>
          </cell>
          <cell r="EF44" t="str">
            <v/>
          </cell>
          <cell r="EG44" t="str">
            <v/>
          </cell>
          <cell r="EH44" t="str">
            <v/>
          </cell>
          <cell r="EI44" t="str">
            <v/>
          </cell>
          <cell r="EJ44" t="str">
            <v/>
          </cell>
          <cell r="EK44" t="str">
            <v/>
          </cell>
          <cell r="EL44" t="str">
            <v/>
          </cell>
          <cell r="EM44" t="str">
            <v/>
          </cell>
        </row>
        <row r="45">
          <cell r="K45">
            <v>0</v>
          </cell>
          <cell r="L45">
            <v>0</v>
          </cell>
        </row>
        <row r="46">
          <cell r="A46">
            <v>20</v>
          </cell>
          <cell r="B46">
            <v>0</v>
          </cell>
          <cell r="C46">
            <v>0</v>
          </cell>
          <cell r="D46">
            <v>0</v>
          </cell>
          <cell r="E46">
            <v>0</v>
          </cell>
          <cell r="F46">
            <v>0</v>
          </cell>
          <cell r="G46">
            <v>0</v>
          </cell>
          <cell r="J46">
            <v>38800</v>
          </cell>
          <cell r="K46" t="str">
            <v>契約日</v>
          </cell>
          <cell r="L46">
            <v>0</v>
          </cell>
          <cell r="P46" t="e">
            <v>#N/A</v>
          </cell>
          <cell r="AM46">
            <v>0</v>
          </cell>
          <cell r="AP46">
            <v>0</v>
          </cell>
          <cell r="AR46" t="str">
            <v/>
          </cell>
          <cell r="AS46" t="str">
            <v/>
          </cell>
          <cell r="AT46" t="str">
            <v/>
          </cell>
          <cell r="AU46" t="str">
            <v/>
          </cell>
          <cell r="AV46" t="str">
            <v/>
          </cell>
          <cell r="AW46" t="str">
            <v/>
          </cell>
          <cell r="AX46" t="str">
            <v/>
          </cell>
          <cell r="AY46" t="str">
            <v/>
          </cell>
          <cell r="AZ46" t="str">
            <v/>
          </cell>
          <cell r="BA46" t="str">
            <v/>
          </cell>
          <cell r="BB46" t="str">
            <v/>
          </cell>
          <cell r="BC46" t="str">
            <v/>
          </cell>
          <cell r="BD46" t="str">
            <v/>
          </cell>
          <cell r="BE46" t="str">
            <v/>
          </cell>
          <cell r="BF46" t="str">
            <v/>
          </cell>
          <cell r="BG46" t="str">
            <v/>
          </cell>
          <cell r="BH46" t="str">
            <v/>
          </cell>
          <cell r="BI46" t="str">
            <v/>
          </cell>
          <cell r="BJ46" t="str">
            <v/>
          </cell>
          <cell r="BK46" t="str">
            <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t="str">
            <v/>
          </cell>
          <cell r="CG46" t="str">
            <v/>
          </cell>
          <cell r="CH46" t="str">
            <v/>
          </cell>
          <cell r="CI46" t="str">
            <v/>
          </cell>
          <cell r="CJ46" t="str">
            <v/>
          </cell>
          <cell r="CK46" t="str">
            <v/>
          </cell>
          <cell r="CL46" t="str">
            <v/>
          </cell>
          <cell r="CM46" t="str">
            <v/>
          </cell>
          <cell r="CN46" t="str">
            <v/>
          </cell>
          <cell r="CO46" t="str">
            <v/>
          </cell>
          <cell r="CP46" t="str">
            <v/>
          </cell>
          <cell r="CQ46" t="str">
            <v/>
          </cell>
          <cell r="CR46" t="str">
            <v/>
          </cell>
          <cell r="CS46" t="str">
            <v/>
          </cell>
          <cell r="CT46" t="str">
            <v/>
          </cell>
          <cell r="CU46" t="str">
            <v/>
          </cell>
          <cell r="CV46" t="str">
            <v/>
          </cell>
          <cell r="CW46" t="str">
            <v/>
          </cell>
          <cell r="CX46" t="str">
            <v/>
          </cell>
          <cell r="CY46" t="str">
            <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0</v>
          </cell>
          <cell r="DP46">
            <v>0</v>
          </cell>
          <cell r="DQ46">
            <v>0</v>
          </cell>
          <cell r="DR46">
            <v>0</v>
          </cell>
          <cell r="DS46">
            <v>0</v>
          </cell>
          <cell r="DT46" t="str">
            <v/>
          </cell>
          <cell r="DU46" t="str">
            <v/>
          </cell>
          <cell r="DV46" t="str">
            <v/>
          </cell>
          <cell r="DW46" t="str">
            <v/>
          </cell>
          <cell r="DX46" t="str">
            <v/>
          </cell>
          <cell r="DY46" t="str">
            <v/>
          </cell>
          <cell r="DZ46" t="str">
            <v/>
          </cell>
          <cell r="EA46" t="str">
            <v/>
          </cell>
          <cell r="EB46" t="str">
            <v/>
          </cell>
          <cell r="EC46" t="str">
            <v/>
          </cell>
          <cell r="ED46" t="str">
            <v/>
          </cell>
          <cell r="EE46" t="str">
            <v/>
          </cell>
          <cell r="EF46" t="str">
            <v/>
          </cell>
          <cell r="EG46" t="str">
            <v/>
          </cell>
          <cell r="EH46" t="str">
            <v/>
          </cell>
          <cell r="EI46" t="str">
            <v/>
          </cell>
          <cell r="EJ46" t="str">
            <v/>
          </cell>
          <cell r="EK46" t="str">
            <v/>
          </cell>
          <cell r="EL46" t="str">
            <v/>
          </cell>
          <cell r="EM46" t="str">
            <v/>
          </cell>
        </row>
        <row r="47">
          <cell r="K47">
            <v>0</v>
          </cell>
          <cell r="L47" t="str">
            <v/>
          </cell>
        </row>
        <row r="48">
          <cell r="A48">
            <v>21</v>
          </cell>
          <cell r="B48">
            <v>0</v>
          </cell>
          <cell r="C48">
            <v>0</v>
          </cell>
          <cell r="D48">
            <v>0</v>
          </cell>
          <cell r="E48">
            <v>0</v>
          </cell>
          <cell r="F48">
            <v>0</v>
          </cell>
          <cell r="G48">
            <v>0</v>
          </cell>
          <cell r="K48" t="str">
            <v>契約日</v>
          </cell>
          <cell r="L48">
            <v>0</v>
          </cell>
          <cell r="P48" t="e">
            <v>#N/A</v>
          </cell>
          <cell r="AM48">
            <v>0</v>
          </cell>
          <cell r="AP48">
            <v>0</v>
          </cell>
          <cell r="AR48" t="str">
            <v/>
          </cell>
          <cell r="AS48" t="str">
            <v/>
          </cell>
          <cell r="AT48" t="str">
            <v/>
          </cell>
          <cell r="AU48" t="str">
            <v/>
          </cell>
          <cell r="AV48" t="str">
            <v/>
          </cell>
          <cell r="AW48" t="str">
            <v/>
          </cell>
          <cell r="AX48" t="str">
            <v/>
          </cell>
          <cell r="AY48" t="str">
            <v/>
          </cell>
          <cell r="AZ48" t="str">
            <v/>
          </cell>
          <cell r="BA48" t="str">
            <v/>
          </cell>
          <cell r="BB48" t="str">
            <v/>
          </cell>
          <cell r="BC48" t="str">
            <v/>
          </cell>
          <cell r="BD48" t="str">
            <v/>
          </cell>
          <cell r="BE48" t="str">
            <v/>
          </cell>
          <cell r="BF48" t="str">
            <v/>
          </cell>
          <cell r="BG48" t="str">
            <v/>
          </cell>
          <cell r="BH48" t="str">
            <v/>
          </cell>
          <cell r="BI48" t="str">
            <v/>
          </cell>
          <cell r="BJ48" t="str">
            <v/>
          </cell>
          <cell r="BK48" t="str">
            <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t="str">
            <v/>
          </cell>
          <cell r="CG48" t="str">
            <v/>
          </cell>
          <cell r="CH48" t="str">
            <v/>
          </cell>
          <cell r="CI48" t="str">
            <v/>
          </cell>
          <cell r="CJ48" t="str">
            <v/>
          </cell>
          <cell r="CK48" t="str">
            <v/>
          </cell>
          <cell r="CL48" t="str">
            <v/>
          </cell>
          <cell r="CM48" t="str">
            <v/>
          </cell>
          <cell r="CN48" t="str">
            <v/>
          </cell>
          <cell r="CO48" t="str">
            <v/>
          </cell>
          <cell r="CP48" t="str">
            <v/>
          </cell>
          <cell r="CQ48" t="str">
            <v/>
          </cell>
          <cell r="CR48" t="str">
            <v/>
          </cell>
          <cell r="CS48" t="str">
            <v/>
          </cell>
          <cell r="CT48" t="str">
            <v/>
          </cell>
          <cell r="CU48" t="str">
            <v/>
          </cell>
          <cell r="CV48" t="str">
            <v/>
          </cell>
          <cell r="CW48" t="str">
            <v/>
          </cell>
          <cell r="CX48" t="str">
            <v/>
          </cell>
          <cell r="CY48" t="str">
            <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t="str">
            <v/>
          </cell>
          <cell r="DU48" t="str">
            <v/>
          </cell>
          <cell r="DV48" t="str">
            <v/>
          </cell>
          <cell r="DW48" t="str">
            <v/>
          </cell>
          <cell r="DX48" t="str">
            <v/>
          </cell>
          <cell r="DY48" t="str">
            <v/>
          </cell>
          <cell r="DZ48" t="str">
            <v/>
          </cell>
          <cell r="EA48" t="str">
            <v/>
          </cell>
          <cell r="EB48" t="str">
            <v/>
          </cell>
          <cell r="EC48" t="str">
            <v/>
          </cell>
          <cell r="ED48" t="str">
            <v/>
          </cell>
          <cell r="EE48" t="str">
            <v/>
          </cell>
          <cell r="EF48" t="str">
            <v/>
          </cell>
          <cell r="EG48" t="str">
            <v/>
          </cell>
          <cell r="EH48" t="str">
            <v/>
          </cell>
          <cell r="EI48" t="str">
            <v/>
          </cell>
          <cell r="EJ48" t="str">
            <v/>
          </cell>
          <cell r="EK48" t="str">
            <v/>
          </cell>
          <cell r="EL48" t="str">
            <v/>
          </cell>
          <cell r="EM48" t="str">
            <v/>
          </cell>
        </row>
        <row r="49">
          <cell r="K49">
            <v>0</v>
          </cell>
          <cell r="L49" t="str">
            <v/>
          </cell>
        </row>
        <row r="50">
          <cell r="A50">
            <v>22</v>
          </cell>
          <cell r="B50">
            <v>0</v>
          </cell>
          <cell r="C50">
            <v>0</v>
          </cell>
          <cell r="D50">
            <v>0</v>
          </cell>
          <cell r="E50">
            <v>0</v>
          </cell>
          <cell r="F50">
            <v>0</v>
          </cell>
          <cell r="G50">
            <v>0</v>
          </cell>
          <cell r="K50" t="str">
            <v>契約日</v>
          </cell>
          <cell r="L50">
            <v>0</v>
          </cell>
          <cell r="P50" t="e">
            <v>#N/A</v>
          </cell>
          <cell r="AM50">
            <v>0</v>
          </cell>
          <cell r="AP50">
            <v>0</v>
          </cell>
          <cell r="AR50" t="str">
            <v/>
          </cell>
          <cell r="AS50" t="str">
            <v/>
          </cell>
          <cell r="AT50" t="str">
            <v/>
          </cell>
          <cell r="AU50" t="str">
            <v/>
          </cell>
          <cell r="AV50" t="str">
            <v/>
          </cell>
          <cell r="AW50" t="str">
            <v/>
          </cell>
          <cell r="AX50" t="str">
            <v/>
          </cell>
          <cell r="AY50" t="str">
            <v/>
          </cell>
          <cell r="AZ50" t="str">
            <v/>
          </cell>
          <cell r="BA50" t="str">
            <v/>
          </cell>
          <cell r="BB50" t="str">
            <v/>
          </cell>
          <cell r="BC50" t="str">
            <v/>
          </cell>
          <cell r="BD50" t="str">
            <v/>
          </cell>
          <cell r="BE50" t="str">
            <v/>
          </cell>
          <cell r="BF50" t="str">
            <v/>
          </cell>
          <cell r="BG50" t="str">
            <v/>
          </cell>
          <cell r="BH50" t="str">
            <v/>
          </cell>
          <cell r="BI50" t="str">
            <v/>
          </cell>
          <cell r="BJ50" t="str">
            <v/>
          </cell>
          <cell r="BK50" t="str">
            <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t="str">
            <v/>
          </cell>
          <cell r="CG50" t="str">
            <v/>
          </cell>
          <cell r="CH50" t="str">
            <v/>
          </cell>
          <cell r="CI50" t="str">
            <v/>
          </cell>
          <cell r="CJ50" t="str">
            <v/>
          </cell>
          <cell r="CK50" t="str">
            <v/>
          </cell>
          <cell r="CL50" t="str">
            <v/>
          </cell>
          <cell r="CM50" t="str">
            <v/>
          </cell>
          <cell r="CN50" t="str">
            <v/>
          </cell>
          <cell r="CO50" t="str">
            <v/>
          </cell>
          <cell r="CP50" t="str">
            <v/>
          </cell>
          <cell r="CQ50" t="str">
            <v/>
          </cell>
          <cell r="CR50" t="str">
            <v/>
          </cell>
          <cell r="CS50" t="str">
            <v/>
          </cell>
          <cell r="CT50" t="str">
            <v/>
          </cell>
          <cell r="CU50" t="str">
            <v/>
          </cell>
          <cell r="CV50" t="str">
            <v/>
          </cell>
          <cell r="CW50" t="str">
            <v/>
          </cell>
          <cell r="CX50" t="str">
            <v/>
          </cell>
          <cell r="CY50" t="str">
            <v/>
          </cell>
          <cell r="CZ50">
            <v>0</v>
          </cell>
          <cell r="DA50">
            <v>0</v>
          </cell>
          <cell r="DB50">
            <v>0</v>
          </cell>
          <cell r="DC50">
            <v>0</v>
          </cell>
          <cell r="DD50">
            <v>0</v>
          </cell>
          <cell r="DE50">
            <v>0</v>
          </cell>
          <cell r="DF50">
            <v>0</v>
          </cell>
          <cell r="DG50">
            <v>0</v>
          </cell>
          <cell r="DH50">
            <v>0</v>
          </cell>
          <cell r="DI50">
            <v>0</v>
          </cell>
          <cell r="DJ50">
            <v>0</v>
          </cell>
          <cell r="DK50">
            <v>0</v>
          </cell>
          <cell r="DL50">
            <v>0</v>
          </cell>
          <cell r="DM50">
            <v>0</v>
          </cell>
          <cell r="DN50">
            <v>0</v>
          </cell>
          <cell r="DO50">
            <v>0</v>
          </cell>
          <cell r="DP50">
            <v>0</v>
          </cell>
          <cell r="DQ50">
            <v>0</v>
          </cell>
          <cell r="DR50">
            <v>0</v>
          </cell>
          <cell r="DS50">
            <v>0</v>
          </cell>
          <cell r="DT50" t="str">
            <v/>
          </cell>
          <cell r="DU50" t="str">
            <v/>
          </cell>
          <cell r="DV50" t="str">
            <v/>
          </cell>
          <cell r="DW50" t="str">
            <v/>
          </cell>
          <cell r="DX50" t="str">
            <v/>
          </cell>
          <cell r="DY50" t="str">
            <v/>
          </cell>
          <cell r="DZ50" t="str">
            <v/>
          </cell>
          <cell r="EA50" t="str">
            <v/>
          </cell>
          <cell r="EB50" t="str">
            <v/>
          </cell>
          <cell r="EC50" t="str">
            <v/>
          </cell>
          <cell r="ED50" t="str">
            <v/>
          </cell>
          <cell r="EE50" t="str">
            <v/>
          </cell>
          <cell r="EF50" t="str">
            <v/>
          </cell>
          <cell r="EG50" t="str">
            <v/>
          </cell>
          <cell r="EH50" t="str">
            <v/>
          </cell>
          <cell r="EI50" t="str">
            <v/>
          </cell>
          <cell r="EJ50" t="str">
            <v/>
          </cell>
          <cell r="EK50" t="str">
            <v/>
          </cell>
          <cell r="EL50" t="str">
            <v/>
          </cell>
          <cell r="EM50" t="str">
            <v/>
          </cell>
        </row>
        <row r="51">
          <cell r="K51">
            <v>0</v>
          </cell>
          <cell r="L51" t="str">
            <v/>
          </cell>
        </row>
        <row r="52">
          <cell r="A52">
            <v>23</v>
          </cell>
          <cell r="B52">
            <v>0</v>
          </cell>
          <cell r="C52">
            <v>0</v>
          </cell>
          <cell r="D52">
            <v>0</v>
          </cell>
          <cell r="E52">
            <v>0</v>
          </cell>
          <cell r="F52">
            <v>0</v>
          </cell>
          <cell r="G52">
            <v>0</v>
          </cell>
          <cell r="K52" t="str">
            <v>契約日</v>
          </cell>
          <cell r="L52">
            <v>0</v>
          </cell>
          <cell r="P52" t="e">
            <v>#N/A</v>
          </cell>
          <cell r="AM52">
            <v>0</v>
          </cell>
          <cell r="AP52">
            <v>0</v>
          </cell>
          <cell r="AR52" t="str">
            <v/>
          </cell>
          <cell r="AS52" t="str">
            <v/>
          </cell>
          <cell r="AT52" t="str">
            <v/>
          </cell>
          <cell r="AU52" t="str">
            <v/>
          </cell>
          <cell r="AV52" t="str">
            <v/>
          </cell>
          <cell r="AW52" t="str">
            <v/>
          </cell>
          <cell r="AX52" t="str">
            <v/>
          </cell>
          <cell r="AY52" t="str">
            <v/>
          </cell>
          <cell r="AZ52" t="str">
            <v/>
          </cell>
          <cell r="BA52" t="str">
            <v/>
          </cell>
          <cell r="BB52" t="str">
            <v/>
          </cell>
          <cell r="BC52" t="str">
            <v/>
          </cell>
          <cell r="BD52" t="str">
            <v/>
          </cell>
          <cell r="BE52" t="str">
            <v/>
          </cell>
          <cell r="BF52" t="str">
            <v/>
          </cell>
          <cell r="BG52" t="str">
            <v/>
          </cell>
          <cell r="BH52" t="str">
            <v/>
          </cell>
          <cell r="BI52" t="str">
            <v/>
          </cell>
          <cell r="BJ52" t="str">
            <v/>
          </cell>
          <cell r="BK52" t="str">
            <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t="str">
            <v/>
          </cell>
          <cell r="CG52" t="str">
            <v/>
          </cell>
          <cell r="CH52" t="str">
            <v/>
          </cell>
          <cell r="CI52" t="str">
            <v/>
          </cell>
          <cell r="CJ52" t="str">
            <v/>
          </cell>
          <cell r="CK52" t="str">
            <v/>
          </cell>
          <cell r="CL52" t="str">
            <v/>
          </cell>
          <cell r="CM52" t="str">
            <v/>
          </cell>
          <cell r="CN52" t="str">
            <v/>
          </cell>
          <cell r="CO52" t="str">
            <v/>
          </cell>
          <cell r="CP52" t="str">
            <v/>
          </cell>
          <cell r="CQ52" t="str">
            <v/>
          </cell>
          <cell r="CR52" t="str">
            <v/>
          </cell>
          <cell r="CS52" t="str">
            <v/>
          </cell>
          <cell r="CT52" t="str">
            <v/>
          </cell>
          <cell r="CU52" t="str">
            <v/>
          </cell>
          <cell r="CV52" t="str">
            <v/>
          </cell>
          <cell r="CW52" t="str">
            <v/>
          </cell>
          <cell r="CX52" t="str">
            <v/>
          </cell>
          <cell r="CY52" t="str">
            <v/>
          </cell>
          <cell r="CZ52">
            <v>0</v>
          </cell>
          <cell r="DA52">
            <v>0</v>
          </cell>
          <cell r="DB52">
            <v>0</v>
          </cell>
          <cell r="DC52">
            <v>0</v>
          </cell>
          <cell r="DD52">
            <v>0</v>
          </cell>
          <cell r="DE52">
            <v>0</v>
          </cell>
          <cell r="DF52">
            <v>0</v>
          </cell>
          <cell r="DG52">
            <v>0</v>
          </cell>
          <cell r="DH52">
            <v>0</v>
          </cell>
          <cell r="DI52">
            <v>0</v>
          </cell>
          <cell r="DJ52">
            <v>0</v>
          </cell>
          <cell r="DK52">
            <v>0</v>
          </cell>
          <cell r="DL52">
            <v>0</v>
          </cell>
          <cell r="DM52">
            <v>0</v>
          </cell>
          <cell r="DN52">
            <v>0</v>
          </cell>
          <cell r="DO52">
            <v>0</v>
          </cell>
          <cell r="DP52">
            <v>0</v>
          </cell>
          <cell r="DQ52">
            <v>0</v>
          </cell>
          <cell r="DR52">
            <v>0</v>
          </cell>
          <cell r="DS52">
            <v>0</v>
          </cell>
          <cell r="DT52" t="str">
            <v/>
          </cell>
          <cell r="DU52" t="str">
            <v/>
          </cell>
          <cell r="DV52" t="str">
            <v/>
          </cell>
          <cell r="DW52" t="str">
            <v/>
          </cell>
          <cell r="DX52" t="str">
            <v/>
          </cell>
          <cell r="DY52" t="str">
            <v/>
          </cell>
          <cell r="DZ52" t="str">
            <v/>
          </cell>
          <cell r="EA52" t="str">
            <v/>
          </cell>
          <cell r="EB52" t="str">
            <v/>
          </cell>
          <cell r="EC52" t="str">
            <v/>
          </cell>
          <cell r="ED52" t="str">
            <v/>
          </cell>
          <cell r="EE52" t="str">
            <v/>
          </cell>
          <cell r="EF52" t="str">
            <v/>
          </cell>
          <cell r="EG52" t="str">
            <v/>
          </cell>
          <cell r="EH52" t="str">
            <v/>
          </cell>
          <cell r="EI52" t="str">
            <v/>
          </cell>
          <cell r="EJ52" t="str">
            <v/>
          </cell>
          <cell r="EK52" t="str">
            <v/>
          </cell>
          <cell r="EL52" t="str">
            <v/>
          </cell>
          <cell r="EM52" t="str">
            <v/>
          </cell>
        </row>
        <row r="53">
          <cell r="K53">
            <v>0</v>
          </cell>
          <cell r="L53" t="str">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M16"/>
  <sheetViews>
    <sheetView zoomScale="115" zoomScaleNormal="115" workbookViewId="0">
      <selection activeCell="A7" sqref="A7"/>
    </sheetView>
  </sheetViews>
  <sheetFormatPr defaultRowHeight="12"/>
  <cols>
    <col min="1" max="1" width="2.85546875" customWidth="1"/>
    <col min="2" max="2" width="77.140625" bestFit="1" customWidth="1"/>
    <col min="3" max="3" width="25.28515625" bestFit="1" customWidth="1"/>
    <col min="4" max="4" width="26.5703125" customWidth="1"/>
    <col min="5" max="5" width="14.140625" bestFit="1" customWidth="1"/>
    <col min="6" max="6" width="42.85546875" customWidth="1"/>
    <col min="7" max="7" width="21.5703125" bestFit="1" customWidth="1"/>
    <col min="8" max="8" width="11.85546875" bestFit="1" customWidth="1"/>
    <col min="9" max="9" width="18.7109375" bestFit="1" customWidth="1"/>
    <col min="10" max="10" width="14.140625" bestFit="1" customWidth="1"/>
    <col min="11" max="11" width="20.85546875" bestFit="1" customWidth="1"/>
    <col min="12" max="12" width="43.42578125" bestFit="1" customWidth="1"/>
    <col min="13" max="13" width="92.7109375" style="1" customWidth="1"/>
  </cols>
  <sheetData>
    <row r="1" spans="1:13" ht="24" customHeight="1">
      <c r="B1" s="4" t="s">
        <v>319</v>
      </c>
      <c r="C1" s="4"/>
      <c r="D1" s="4"/>
      <c r="E1" s="4"/>
      <c r="F1" s="4"/>
      <c r="G1" s="4"/>
      <c r="H1" s="4"/>
      <c r="I1" s="4"/>
      <c r="J1" s="4"/>
      <c r="K1" s="4"/>
      <c r="L1" s="4"/>
      <c r="M1" s="4"/>
    </row>
    <row r="2" spans="1:13">
      <c r="B2" t="s">
        <v>291</v>
      </c>
    </row>
    <row r="3" spans="1:13" ht="12.75"/>
    <row r="4" spans="1:13" s="2" customFormat="1" ht="27" customHeight="1">
      <c r="B4" s="5" t="s">
        <v>0</v>
      </c>
      <c r="C4" s="8" t="s">
        <v>4</v>
      </c>
      <c r="D4" s="8" t="s">
        <v>9</v>
      </c>
      <c r="E4" s="8" t="s">
        <v>33</v>
      </c>
      <c r="F4" s="8" t="s">
        <v>47</v>
      </c>
      <c r="G4" s="8" t="s">
        <v>49</v>
      </c>
      <c r="H4" s="8" t="s">
        <v>43</v>
      </c>
      <c r="I4" s="8" t="s">
        <v>36</v>
      </c>
      <c r="J4" s="8" t="s">
        <v>3</v>
      </c>
      <c r="K4" s="8" t="s">
        <v>41</v>
      </c>
      <c r="L4" s="8" t="s">
        <v>44</v>
      </c>
      <c r="M4" s="17" t="s">
        <v>14</v>
      </c>
    </row>
    <row r="5" spans="1:13" s="3" customFormat="1" ht="60" customHeight="1">
      <c r="B5" s="6" t="s">
        <v>7</v>
      </c>
      <c r="C5" s="9" t="str">
        <v>香南市吉川町　赤岡水源地</v>
      </c>
      <c r="D5" s="9" t="s">
        <v>295</v>
      </c>
      <c r="E5" s="9" t="str">
        <v>水道施設</v>
      </c>
      <c r="F5" s="9" t="str">
        <v>情報通信端末装置取替工事　2台（うち1台は仮設機材）</v>
      </c>
      <c r="G5" s="11">
        <v>46142</v>
      </c>
      <c r="H5" s="13" t="str">
        <v>上下水道課</v>
      </c>
      <c r="I5" s="15">
        <v>3300000</v>
      </c>
      <c r="J5" s="15">
        <v>3250000</v>
      </c>
      <c r="K5" s="15">
        <v>3575000</v>
      </c>
      <c r="L5" s="13" t="str">
        <v>門田工業</v>
      </c>
      <c r="M5" s="18" t="str">
        <v>令和7年度に故障した赤岡水源テレメーターを仮設復旧した業者であり、本工事を遂行できる唯一の業者であるため。</v>
      </c>
    </row>
    <row r="6" spans="1:13" s="3" customFormat="1" ht="60" customHeight="1">
      <c r="B6" s="7" t="str">
        <v>(商第08032号)香南工業団地中継ポンプ場１・２号ポンプ吐出弁取替修繕工事</v>
      </c>
      <c r="C6" s="10" t="str">
        <v>香南市香我美町上分</v>
      </c>
      <c r="D6" s="10" t="s">
        <v>238</v>
      </c>
      <c r="E6" s="10" t="str">
        <v>機械器具設置</v>
      </c>
      <c r="F6" s="10" t="str">
        <v>香南工業団地中継ポンプ場吐出弁取替修繕　一式</v>
      </c>
      <c r="G6" s="12">
        <v>46181</v>
      </c>
      <c r="H6" s="14" t="str">
        <v>商工観光課</v>
      </c>
      <c r="I6" s="16">
        <v>4790000</v>
      </c>
      <c r="J6" s="16">
        <v>3950000</v>
      </c>
      <c r="K6" s="16">
        <v>4345000</v>
      </c>
      <c r="L6" s="14" t="str">
        <v>株式会社四国機電</v>
      </c>
      <c r="M6" s="19" t="str">
        <v>香南工業団地の中継ポンプ場にある吐出弁が故障しており、工業団地内の配水に支障をきたす恐れがあることから、緊急の修繕工事を行う必要があるため修繕箇所の確認をしており、早急に施工可能な業者を選定。</v>
      </c>
    </row>
    <row r="7" spans="1:13">
      <c r="A7" s="3"/>
    </row>
    <row r="8" spans="1:13">
      <c r="A8" s="3"/>
    </row>
    <row r="9" spans="1:13">
      <c r="A9" s="3"/>
    </row>
    <row r="10" spans="1:13">
      <c r="A10" s="3"/>
    </row>
    <row r="11" spans="1:13">
      <c r="A11" s="3"/>
    </row>
    <row r="12" spans="1:13">
      <c r="A12" s="3"/>
    </row>
    <row r="13" spans="1:13">
      <c r="A13" s="3"/>
    </row>
    <row r="14" spans="1:13">
      <c r="A14" s="3"/>
    </row>
    <row r="15" spans="1:13">
      <c r="A15" s="3"/>
    </row>
    <row r="16" spans="1:13">
      <c r="A16" s="3"/>
    </row>
  </sheetData>
  <autoFilter ref="B4:M6">
    <sortState ref="B5:M36">
      <sortCondition ref="G4:G36"/>
    </sortState>
  </autoFilter>
  <mergeCells count="1">
    <mergeCell ref="B1:M1"/>
  </mergeCells>
  <phoneticPr fontId="2"/>
  <conditionalFormatting sqref="J7:J80">
    <cfRule type="cellIs" dxfId="4" priority="8" operator="greaterThan">
      <formula>$I7</formula>
    </cfRule>
  </conditionalFormatting>
  <pageMargins left="0.7" right="0.7" top="0.75" bottom="0.75" header="0.3" footer="0.3"/>
  <pageSetup paperSize="8" scale="52" fitToWidth="1" fitToHeight="0"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M14"/>
  <sheetViews>
    <sheetView workbookViewId="0">
      <selection activeCell="F10" sqref="F10"/>
    </sheetView>
  </sheetViews>
  <sheetFormatPr defaultRowHeight="12"/>
  <cols>
    <col min="1" max="1" width="3.42578125" customWidth="1"/>
    <col min="2" max="2" width="77.140625" bestFit="1" customWidth="1"/>
    <col min="3" max="3" width="25.28515625" bestFit="1" customWidth="1"/>
    <col min="4" max="4" width="24" customWidth="1"/>
    <col min="5" max="5" width="23.140625" customWidth="1"/>
    <col min="6" max="6" width="47.140625" customWidth="1"/>
    <col min="7" max="7" width="16.42578125" bestFit="1" customWidth="1"/>
    <col min="8" max="8" width="11.85546875" bestFit="1" customWidth="1"/>
    <col min="9" max="9" width="23" bestFit="1" customWidth="1"/>
    <col min="10" max="10" width="14.28515625" bestFit="1" customWidth="1"/>
    <col min="11" max="11" width="23" bestFit="1" customWidth="1"/>
    <col min="12" max="12" width="38.85546875" bestFit="1" customWidth="1"/>
    <col min="13" max="13" width="92.7109375" style="1" customWidth="1"/>
  </cols>
  <sheetData>
    <row r="1" spans="2:13" ht="24" customHeight="1">
      <c r="B1" s="4" t="s">
        <v>167</v>
      </c>
      <c r="C1" s="4"/>
      <c r="D1" s="4"/>
      <c r="E1" s="4"/>
      <c r="F1" s="4"/>
      <c r="G1" s="4"/>
      <c r="H1" s="4"/>
      <c r="I1" s="4"/>
      <c r="J1" s="4"/>
      <c r="K1" s="4"/>
      <c r="L1" s="4"/>
      <c r="M1" s="4"/>
    </row>
    <row r="2" spans="2:13">
      <c r="B2" t="str">
        <f>工事!B2</f>
        <v>（令和8年4月1日～令和8年6月30日）</v>
      </c>
    </row>
    <row r="3" spans="2:13" ht="12.75"/>
    <row r="4" spans="2:13" s="2" customFormat="1" ht="27" customHeight="1">
      <c r="B4" s="5" t="s">
        <v>0</v>
      </c>
      <c r="C4" s="8" t="s">
        <v>4</v>
      </c>
      <c r="D4" s="8" t="s">
        <v>9</v>
      </c>
      <c r="E4" s="8" t="s">
        <v>46</v>
      </c>
      <c r="F4" s="8" t="s">
        <v>47</v>
      </c>
      <c r="G4" s="8" t="s">
        <v>49</v>
      </c>
      <c r="H4" s="8" t="s">
        <v>43</v>
      </c>
      <c r="I4" s="8" t="s">
        <v>36</v>
      </c>
      <c r="J4" s="8" t="s">
        <v>3</v>
      </c>
      <c r="K4" s="8" t="s">
        <v>41</v>
      </c>
      <c r="L4" s="8" t="s">
        <v>44</v>
      </c>
      <c r="M4" s="17" t="s">
        <v>14</v>
      </c>
    </row>
    <row r="5" spans="2:13" s="3" customFormat="1" ht="59.25" customHeight="1">
      <c r="B5" s="6" t="str">
        <v>(建第08015号)出口橋他1橋橋梁修繕工事積算委託業務</v>
      </c>
      <c r="C5" s="9" t="str">
        <v>香南市夜須町出口他</v>
      </c>
      <c r="D5" s="9" t="str">
        <v>随意契約(地方自治法施行令第167条の2第1項第2号)</v>
      </c>
      <c r="E5" s="9" t="str">
        <v>土木関係その他業務</v>
      </c>
      <c r="F5" s="9" t="str">
        <v>橋梁修繕積算業務_x000d_
 実施設計書作成　Ｎ＝2橋</v>
      </c>
      <c r="G5" s="11">
        <v>46167</v>
      </c>
      <c r="H5" s="13" t="str">
        <v>建設課</v>
      </c>
      <c r="I5" s="24">
        <v>2080000</v>
      </c>
      <c r="J5" s="24">
        <v>2070000</v>
      </c>
      <c r="K5" s="24">
        <v>2277000</v>
      </c>
      <c r="L5" s="13" t="str">
        <v>公益社団法人高知県建設技術公社</v>
      </c>
      <c r="M5" s="18" t="str">
        <v>公益社団法人高知県建設技術公社は、県及び市町村の建設・建築行政の補完支援を通じて、社会資本整備の推進に寄与することを目的として設立された法人であり、高知県及び市町村が社員となってその運営を支えており、県及び市町村が発注者責任を果たすことができるよう、各種建設工事の計画・設計・積算・施工監理を行っており、本業務を遂行できる唯一の公益法人であるため。</v>
      </c>
    </row>
    <row r="6" spans="2:13" s="3" customFormat="1" ht="59.25" customHeight="1">
      <c r="B6" s="6" t="str">
        <v>(建第08004号)令和８年度地籍調査事業委託業務（H1・H2）香我美町撫川の一部の５（閲覧）</v>
      </c>
      <c r="C6" s="9" t="str">
        <v>香南市香我美町撫川</v>
      </c>
      <c r="D6" s="9" t="str">
        <v>随意契約(地方自治法施行令第167条の2第1項第2号)</v>
      </c>
      <c r="E6" s="9" t="str">
        <v>測量</v>
      </c>
      <c r="F6" s="9" t="str">
        <v>国土調査法に基づく地籍調査事業（H1・H2工程）_x000d_
前年度調査地区の閲覧業務</v>
      </c>
      <c r="G6" s="11">
        <v>46184</v>
      </c>
      <c r="H6" s="13" t="str">
        <v>建設課</v>
      </c>
      <c r="I6" s="24">
        <v>6070000</v>
      </c>
      <c r="J6" s="24">
        <v>5900000</v>
      </c>
      <c r="K6" s="24">
        <v>6490000</v>
      </c>
      <c r="L6" s="13" t="str">
        <v>香美森林組合</v>
      </c>
      <c r="M6" s="18" t="str">
        <v>香美森林組合は、地域住民の生活環境の保全と継続可能な森林の整備促進を図る目的で森林組合法に基づき設置された香南市を管轄とする組織であり、当該事務を遂行できる唯一の業者であるため。</v>
      </c>
    </row>
    <row r="7" spans="2:13" s="3" customFormat="1" ht="59.25" customHeight="1">
      <c r="B7" s="6" t="str">
        <v>(高潮第1-1号)吉川漁港海岸高潮対策工事積算・施工監理委託業務</v>
      </c>
      <c r="C7" s="9" t="str">
        <v>香南市吉川町吉原</v>
      </c>
      <c r="D7" s="9" t="str">
        <v>随意契約(地方自治法施行令第167条の2第1項第2号)</v>
      </c>
      <c r="E7" s="9" t="str">
        <v>土木関係コンサルタント</v>
      </c>
      <c r="F7" s="9" t="str">
        <v>積算・施工監理　1式</v>
      </c>
      <c r="G7" s="11">
        <v>46177</v>
      </c>
      <c r="H7" s="13" t="str">
        <v>農林水産課</v>
      </c>
      <c r="I7" s="24">
        <v>3870000</v>
      </c>
      <c r="J7" s="24">
        <v>3860000</v>
      </c>
      <c r="K7" s="24">
        <v>4246000</v>
      </c>
      <c r="L7" s="13" t="str">
        <v>公益社団法人高知県建設技術公社</v>
      </c>
      <c r="M7" s="18" t="str">
        <v>公益社団法人高知県建設技術公社は、県及び市町村の建設・建築行政の補完支援を通じて、社会資本整備の推進に寄与することを目的として設立された法人であり、県及び市町村が発注者責任を果たすことができるよう、各種建設工事の計画・設計・積算・施工監理を行っており、本業務を遂行できる公益法人であるため。</v>
      </c>
    </row>
    <row r="8" spans="2:13" s="3" customFormat="1" ht="59.25" customHeight="1">
      <c r="B8" s="6" t="str">
        <v>(建第08006号)令和８年度地籍調査事業委託業務（E）香我美町撫川の一部の６（現地）</v>
      </c>
      <c r="C8" s="9" t="str">
        <v>香南市香我美町撫川</v>
      </c>
      <c r="D8" s="9" t="str">
        <v>随意契約(地方自治法施行令第167条の2第1項第2号)</v>
      </c>
      <c r="E8" s="9" t="str">
        <v>測量</v>
      </c>
      <c r="F8" s="9" t="str">
        <v>国土調査法に基づく地籍調査事業（E工程）_x000d_
香我美町撫川の一部の６の一筆地調査</v>
      </c>
      <c r="G8" s="11">
        <v>46184</v>
      </c>
      <c r="H8" s="13" t="str">
        <v>建設課</v>
      </c>
      <c r="I8" s="24">
        <v>12320000</v>
      </c>
      <c r="J8" s="24">
        <v>12180000</v>
      </c>
      <c r="K8" s="24">
        <v>13398000</v>
      </c>
      <c r="L8" s="13" t="str">
        <v>香美森林組合</v>
      </c>
      <c r="M8" s="18" t="str">
        <v>香美森林組合は、地域住民の生活環境の保全と持続可能な森林の整備促進を図る目的で森林組合法に基づき設立された香南市を管轄とする組織であり、当該事務を遂行できる唯一の業者であるため。</v>
      </c>
    </row>
    <row r="9" spans="2:13" s="3" customFormat="1" ht="59.25" customHeight="1">
      <c r="B9" s="6" t="str">
        <v>(農第08028号)町田頭首工災害復旧実施設計委託業務</v>
      </c>
      <c r="C9" s="9" t="str">
        <v>香美市土佐山田町町田</v>
      </c>
      <c r="D9" s="9" t="str">
        <v>随意契約(地方自治法施行令第167条の2第1項第2号)</v>
      </c>
      <c r="E9" s="9" t="str">
        <v>土木関係コンサルタント</v>
      </c>
      <c r="F9" s="9" t="str">
        <v>打合せ　　　　　　1業務_x000d_
頭首工実施設計　　1業務_x000d_
現場監理監督補助　1業務_x000d_
積算参考資料作成　1業務</v>
      </c>
      <c r="G9" s="11">
        <v>46150</v>
      </c>
      <c r="H9" s="13" t="str">
        <v>農林水産課</v>
      </c>
      <c r="I9" s="24">
        <v>3180000</v>
      </c>
      <c r="J9" s="24">
        <v>2960000</v>
      </c>
      <c r="K9" s="24">
        <v>3256000</v>
      </c>
      <c r="L9" s="13" t="str">
        <v>高知県土地改良事業団体連合会</v>
      </c>
      <c r="M9" s="18" t="str">
        <v>高知県土地改良事業団体連合会は、土地改良法に基づき、市町村等の会員が行う土地改良事業に関する測量設計・現場技術監理等の技術支援等を行うことを目的として設立された公法人であり、業務の履行に必要な知識・経験を有する団体であるため。</v>
      </c>
    </row>
    <row r="10" spans="2:13" s="3" customFormat="1" ht="59.25" customHeight="1">
      <c r="B10" s="6" t="str">
        <v>(建第08031号)香南市市道橋梁点検委託業務</v>
      </c>
      <c r="C10" s="9" t="str">
        <v>香南市全域</v>
      </c>
      <c r="D10" s="9" t="str">
        <v>随意契約(地方自治法施行令第167条の2第1項第2号)</v>
      </c>
      <c r="E10" s="9" t="str">
        <v>土木関係その他業務</v>
      </c>
      <c r="F10" s="9" t="str">
        <v>橋梁点検業務　Ｎ＝100橋</v>
      </c>
      <c r="G10" s="11">
        <v>46203</v>
      </c>
      <c r="H10" s="13" t="str">
        <v>建設課</v>
      </c>
      <c r="I10" s="24">
        <v>27010000</v>
      </c>
      <c r="J10" s="24">
        <v>26960000</v>
      </c>
      <c r="K10" s="24">
        <v>29656000</v>
      </c>
      <c r="L10" s="13" t="str">
        <v>公益社団法人高知県建設技術公社</v>
      </c>
      <c r="M10" s="18" t="str">
        <v>公益社団法人高知県建設技術公社は、県及び市町村の建設・建築行政の補完支援を通じて、社会資本整備の推進に寄与することを目的として設立された法人であり、高知県及び市町村が社員となってその運営を支えており、県及び市町村が発注者責任を果たすことができるよう、各種建設工事の計画・設計・積算・施工監理を行っており、本業務を遂行できる唯一の公益法人であるため。</v>
      </c>
    </row>
    <row r="11" spans="2:13" s="3" customFormat="1" ht="59.25" customHeight="1">
      <c r="B11" s="6" t="str">
        <v>(上水第08021号)第1水源配水池更新工事積算施工監理委託業務</v>
      </c>
      <c r="C11" s="9" t="str">
        <v>香南市　野市町　父養寺</v>
      </c>
      <c r="D11" s="9" t="str">
        <v>随意契約(地方自治法施行令第167条の2第1項第2号)</v>
      </c>
      <c r="E11" s="9" t="str">
        <v>土木関係コンサルタント</v>
      </c>
      <c r="F11" s="9" t="str">
        <v>第１水源配水池更新工事における実施設計及び現場施工管理を委託する</v>
      </c>
      <c r="G11" s="11">
        <v>46125</v>
      </c>
      <c r="H11" s="13" t="str">
        <v>上下水道課</v>
      </c>
      <c r="I11" s="24">
        <v>3460000</v>
      </c>
      <c r="J11" s="24">
        <v>3450000</v>
      </c>
      <c r="K11" s="24">
        <v>3795000</v>
      </c>
      <c r="L11" s="13" t="str">
        <v>公益社団法人高知県建設技術公社</v>
      </c>
      <c r="M11" s="18" t="str">
        <v>公益社団法人高知県建設技術公社は、県及び市町村の建設・建築行政の補完支援を通じて、社会資本整備の推進に寄与することを目的として設立された法人であり、県及び市町村が発注者責任を果たすことができるよう、各種建設工事の計画・設計・積算・施工監理を行っており、本業務を遂行できる公益法人であるため。</v>
      </c>
    </row>
    <row r="12" spans="2:13" s="3" customFormat="1" ht="59.25" customHeight="1">
      <c r="B12" s="6" t="str">
        <v>(農第08041号)物部川統合堰魚道実施設計委託業務</v>
      </c>
      <c r="C12" s="9" t="str">
        <v>香美市土佐山田町町田</v>
      </c>
      <c r="D12" s="9" t="str">
        <v>随意契約(地方自治法施行令第167条の2第1項第2号)</v>
      </c>
      <c r="E12" s="9" t="str">
        <v>土木関係コンサルタント</v>
      </c>
      <c r="F12" s="9" t="str">
        <v>打合せ　1業務_x000d_
関係機関打合せ協議　1機関_x000d_
関係者との協議資料作成　1業務_x000d_
現場監理監督補助　1業務_x000d_
積算参考資料　1式</v>
      </c>
      <c r="G12" s="11">
        <v>46162</v>
      </c>
      <c r="H12" s="13" t="str">
        <v>農林水産課</v>
      </c>
      <c r="I12" s="24">
        <v>4560000</v>
      </c>
      <c r="J12" s="24">
        <v>4250000</v>
      </c>
      <c r="K12" s="24">
        <v>4675000</v>
      </c>
      <c r="L12" s="13" t="str">
        <v>高知県土地改良事業団体連合会</v>
      </c>
      <c r="M12" s="18" t="str">
        <v>高知県土地改良事業団体連合会は、土地改良法に基づき、市町村等の会員が行う土地改良事業に関する測量設計・現場技術監理等の技術支援等を行うことを目的として設立された公法人であり、業務の履行に必要な知識・経験を有する団体であるため。</v>
      </c>
    </row>
    <row r="13" spans="2:13" s="3" customFormat="1" ht="59.25" customHeight="1">
      <c r="B13" s="6" t="str">
        <v>(水公第08001号)大谷地区汚水管渠積算委託業務</v>
      </c>
      <c r="C13" s="9" t="str">
        <v>香南市野市町大谷</v>
      </c>
      <c r="D13" s="9" t="str">
        <v>随意契約(地方自治法施行令第167条の2第1項第2号)</v>
      </c>
      <c r="E13" s="9" t="str">
        <v>土木関係コンサルタント</v>
      </c>
      <c r="F13" s="9" t="str">
        <v>実施設計書作成　１式</v>
      </c>
      <c r="G13" s="11">
        <v>46168</v>
      </c>
      <c r="H13" s="13" t="str">
        <v>上下水道課</v>
      </c>
      <c r="I13" s="24">
        <v>2850000</v>
      </c>
      <c r="J13" s="24">
        <v>2840000</v>
      </c>
      <c r="K13" s="24">
        <v>3124000</v>
      </c>
      <c r="L13" s="13" t="str">
        <v>公益社団法人高知県建設技術公社</v>
      </c>
      <c r="M13" s="18" t="str">
        <v>公益社団法人高知県建設技術公社は、県及び市町村の建設・建築行政の補完支援を通じて、社会資本整備の推進に寄与することを目的として設立された法人であり、県及び市町村が発注者責任を果たすことができるよう、各種建設工事の計画・設計・積算・施工監理を行っており、本業務を遂行できる公益法人であるため。</v>
      </c>
    </row>
    <row r="14" spans="2:13" s="3" customFormat="1" ht="59.25" customHeight="1">
      <c r="B14" s="20" t="str">
        <v>(水農第08001号)香南市徳王子・中山田地区機能強化対策計画書作成委託業務</v>
      </c>
      <c r="C14" s="21" t="str">
        <v>香南市野市町中山田・香我美町徳王子</v>
      </c>
      <c r="D14" s="21" t="str">
        <v>随意契約(地方自治法施行令第167条の2第1項第2号)</v>
      </c>
      <c r="E14" s="21" t="str">
        <v>土木関係その他業務</v>
      </c>
      <c r="F14" s="21" t="str">
        <v>機能強化対策計画書作成　一式</v>
      </c>
      <c r="G14" s="22">
        <v>46191</v>
      </c>
      <c r="H14" s="23" t="str">
        <v>上下水道課</v>
      </c>
      <c r="I14" s="25">
        <v>5810000</v>
      </c>
      <c r="J14" s="25">
        <v>5410000</v>
      </c>
      <c r="K14" s="25">
        <v>5951000</v>
      </c>
      <c r="L14" s="23" t="str">
        <v>高知県土地改良事業団体連合会</v>
      </c>
      <c r="M14" s="26" t="str">
        <v>高知県土地改良事業団体連合会は、土地改良法に基づき、市町村等の会員が行う土地改良事業に関する測量設計・現場技術監理等の技術支援等を行うことを目的として設立された公法人であり、業務の履行に必要な知識・経験を有する唯一の団体であるため。</v>
      </c>
    </row>
  </sheetData>
  <autoFilter ref="B4:M14">
    <sortState ref="B2:R23">
      <sortCondition ref="G1:G23"/>
    </sortState>
  </autoFilter>
  <mergeCells count="1">
    <mergeCell ref="B1:M1"/>
  </mergeCells>
  <phoneticPr fontId="2"/>
  <conditionalFormatting sqref="J5:J33">
    <cfRule type="cellIs" dxfId="3" priority="1" operator="greaterThan">
      <formula>$I5</formula>
    </cfRule>
  </conditionalFormatting>
  <pageMargins left="0.7" right="0.7" top="0.75" bottom="0.75" header="0.3" footer="0.3"/>
  <pageSetup paperSize="8" scale="51" fitToWidth="1" fitToHeight="0"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B1:M20"/>
  <sheetViews>
    <sheetView zoomScale="85" zoomScaleNormal="85" workbookViewId="0">
      <pane ySplit="4" topLeftCell="A5" activePane="bottomLeft" state="frozen"/>
      <selection pane="bottomLeft" activeCell="A5" sqref="A5:A20"/>
    </sheetView>
  </sheetViews>
  <sheetFormatPr defaultRowHeight="12"/>
  <cols>
    <col min="1" max="1" width="3.85546875" customWidth="1"/>
    <col min="2" max="2" width="77.140625" bestFit="1" customWidth="1"/>
    <col min="3" max="3" width="25.28515625" bestFit="1" customWidth="1"/>
    <col min="4" max="4" width="23.140625" bestFit="1" customWidth="1"/>
    <col min="5" max="5" width="23.140625" customWidth="1"/>
    <col min="6" max="6" width="47.140625" customWidth="1"/>
    <col min="7" max="7" width="16.5703125" bestFit="1" customWidth="1"/>
    <col min="8" max="8" width="11.85546875" bestFit="1" customWidth="1"/>
    <col min="9" max="9" width="18.7109375" bestFit="1" customWidth="1"/>
    <col min="10" max="10" width="14.28515625" bestFit="1" customWidth="1"/>
    <col min="11" max="11" width="20.85546875" bestFit="1" customWidth="1"/>
    <col min="12" max="12" width="43.42578125" style="27" bestFit="1" customWidth="1"/>
    <col min="13" max="13" width="92.7109375" style="1" customWidth="1"/>
  </cols>
  <sheetData>
    <row r="1" spans="2:13" ht="13.5">
      <c r="B1" s="4" t="s">
        <v>87</v>
      </c>
      <c r="C1" s="4"/>
      <c r="D1" s="4"/>
      <c r="E1" s="4"/>
      <c r="F1" s="4"/>
      <c r="G1" s="4"/>
      <c r="H1" s="4"/>
      <c r="I1" s="4"/>
      <c r="J1" s="4"/>
      <c r="K1" s="4"/>
      <c r="L1" s="4"/>
      <c r="M1" s="4"/>
    </row>
    <row r="2" spans="2:13">
      <c r="B2" t="str">
        <f>工事!B2</f>
        <v>（令和8年4月1日～令和8年6月30日）</v>
      </c>
    </row>
    <row r="3" spans="2:13" ht="12.75"/>
    <row r="4" spans="2:13" s="2" customFormat="1" ht="12.75">
      <c r="B4" s="5" t="s">
        <v>0</v>
      </c>
      <c r="C4" s="8" t="s">
        <v>4</v>
      </c>
      <c r="D4" s="8" t="s">
        <v>9</v>
      </c>
      <c r="E4" s="8" t="s">
        <v>46</v>
      </c>
      <c r="F4" s="8" t="s">
        <v>47</v>
      </c>
      <c r="G4" s="8" t="s">
        <v>49</v>
      </c>
      <c r="H4" s="8" t="s">
        <v>43</v>
      </c>
      <c r="I4" s="8" t="s">
        <v>36</v>
      </c>
      <c r="J4" s="8" t="s">
        <v>3</v>
      </c>
      <c r="K4" s="8" t="s">
        <v>41</v>
      </c>
      <c r="L4" s="28" t="s">
        <v>44</v>
      </c>
      <c r="M4" s="17" t="s">
        <v>14</v>
      </c>
    </row>
    <row r="5" spans="2:13" s="3" customFormat="1" ht="36">
      <c r="B5" s="6" t="str">
        <v>(情第08028号)マニュアル作成支援ソフトウェア使用許諾</v>
      </c>
      <c r="C5" s="9" t="str">
        <v>香南市</v>
      </c>
      <c r="D5" s="9" t="str">
        <v>随意契約(地方自治法施行令第167条の2第1項第2号)</v>
      </c>
      <c r="E5" s="9" t="str">
        <v>情報機器関係</v>
      </c>
      <c r="F5" s="9" t="str">
        <v>マニュアル作成支援ソフトウェアの自治体向けライセンスを利用するもの。</v>
      </c>
      <c r="G5" s="11">
        <v>46174</v>
      </c>
      <c r="H5" s="13" t="str">
        <v>情報政策課</v>
      </c>
      <c r="I5" s="24">
        <v>5880000</v>
      </c>
      <c r="J5" s="24">
        <v>5880000</v>
      </c>
      <c r="K5" s="24">
        <v>6468000</v>
      </c>
      <c r="L5" s="13" t="str">
        <v>ＮＥＣネッツエスアイ（株）</v>
      </c>
      <c r="M5" s="18" t="str">
        <v>本ソフトウェア導入にあたり、メーカーの販売店証明書により、本事業者が本市への唯一の販売代理店であることが判明したため。</v>
      </c>
    </row>
    <row r="6" spans="2:13" s="3" customFormat="1" ht="60">
      <c r="B6" s="6" t="str">
        <v>（学第08066号）GIGAスクール構想小学校タブレット購入業務</v>
      </c>
      <c r="C6" s="9" t="str">
        <v>香南市立小学校７校及び香南市教育委員会学校教育課</v>
      </c>
      <c r="D6" s="9" t="str">
        <v>随意契約(地方自治法施行令第167条の2第1項第2号)</v>
      </c>
      <c r="E6" s="9" t="str">
        <v>情報機器関係</v>
      </c>
      <c r="F6" s="9" t="str">
        <v>小学校で導入しているタブレット端末が導入から5年ほど経過したことにより、故障の増加、バッテリー劣化等が生じていることから、端末を更新するもの。_x000d_
　調達台数：1788台（うち予備機：163台）</v>
      </c>
      <c r="G6" s="11">
        <v>46113</v>
      </c>
      <c r="H6" s="13" t="str">
        <v>学校教育課</v>
      </c>
      <c r="I6" s="24">
        <v>89400000</v>
      </c>
      <c r="J6" s="24">
        <v>89221200</v>
      </c>
      <c r="K6" s="24">
        <v>98143320</v>
      </c>
      <c r="L6" s="13" t="str">
        <v>四国通建・エレパ共同企業体</v>
      </c>
      <c r="M6" s="18" t="str">
        <v>本業務は事務の効率化およびコスト低減を図るため、高知県GIGAスクール構想推進協議会が実施する共同調達に参加するものであり、公募型プロポーザルの審査の結果、決定した事業者を契約の相手方とする。</v>
      </c>
    </row>
    <row r="7" spans="2:13" s="3" customFormat="1" ht="60">
      <c r="B7" s="6" t="str">
        <v>(こ第08010号)香南市放課後児童クラブ緊急地震速報発報端末更新業務</v>
      </c>
      <c r="C7" s="9" t="str">
        <v>香南市放課後児童クラブ</v>
      </c>
      <c r="D7" s="9" t="str">
        <v>随意契約(地方自治法施行令第167条の2第1項第2号)</v>
      </c>
      <c r="E7" s="9" t="str">
        <v>情報機器関係</v>
      </c>
      <c r="F7" s="9" t="str">
        <v>高度利用緊急地震速報発報端末更新_x000d_
　導入機器「地震の見張り番Touch」_x000d_
　放課後児童クラブ　N＝12台</v>
      </c>
      <c r="G7" s="11">
        <v>46157</v>
      </c>
      <c r="H7" s="13" t="str">
        <v>こども課</v>
      </c>
      <c r="I7" s="24">
        <v>3468000</v>
      </c>
      <c r="J7" s="24">
        <v>3396000</v>
      </c>
      <c r="K7" s="24">
        <v>3735600</v>
      </c>
      <c r="L7" s="13" t="str">
        <v>（株）ＳＴＮｅｔ</v>
      </c>
      <c r="M7" s="18" t="str">
        <v>教育施設等における緊急地震速報には、安全の確保と被害の軽減を図る目的として、素早く詳細な情報が受信できる高度利用配信端末を導入していることから、端末の更新にあたり、地震並びに津波情報を音声による提供が可能で、操作にパソコン等の外部機器を必要とせずに、広い震源域を持つ巨大地震であっても精度良く震度を予測できるＰＬＵＭ法を採用している機器を選定したところ「地震の見張り番Ｔｏｕｃｈ」のみが該当し、当該機器を取り扱う唯一の県内業者である当該業者を選定する。</v>
      </c>
    </row>
    <row r="8" spans="2:13" s="3" customFormat="1" ht="36">
      <c r="B8" s="6" t="s">
        <v>309</v>
      </c>
      <c r="C8" s="9" t="str">
        <v>香南市</v>
      </c>
      <c r="D8" s="9" t="str">
        <v>随意契約(地方自治法施行令第167条の2第1項第2号)</v>
      </c>
      <c r="E8" s="9" t="s">
        <v>169</v>
      </c>
      <c r="F8" s="9" t="s">
        <v>42</v>
      </c>
      <c r="G8" s="11">
        <v>46113</v>
      </c>
      <c r="H8" s="13" t="s">
        <v>310</v>
      </c>
      <c r="I8" s="24">
        <v>183</v>
      </c>
      <c r="J8" s="24">
        <v>173</v>
      </c>
      <c r="K8" s="24">
        <v>190</v>
      </c>
      <c r="L8" s="13" t="s">
        <v>109</v>
      </c>
      <c r="M8" s="18" t="s">
        <v>272</v>
      </c>
    </row>
    <row r="9" spans="2:13" s="3" customFormat="1" ht="36">
      <c r="B9" s="6" t="s">
        <v>85</v>
      </c>
      <c r="C9" s="9" t="str">
        <v>香南市</v>
      </c>
      <c r="D9" s="9" t="str">
        <v>随意契約(地方自治法施行令第167条の2第1項第2号)</v>
      </c>
      <c r="E9" s="9" t="s">
        <v>169</v>
      </c>
      <c r="F9" s="9" t="s">
        <v>42</v>
      </c>
      <c r="G9" s="11">
        <v>46113</v>
      </c>
      <c r="H9" s="13" t="s">
        <v>310</v>
      </c>
      <c r="I9" s="24">
        <v>161</v>
      </c>
      <c r="J9" s="24">
        <v>149</v>
      </c>
      <c r="K9" s="24">
        <v>178</v>
      </c>
      <c r="L9" s="13" t="s">
        <v>109</v>
      </c>
      <c r="M9" s="18" t="s">
        <v>272</v>
      </c>
    </row>
    <row r="10" spans="2:13" s="3" customFormat="1" ht="36">
      <c r="B10" s="6" t="s">
        <v>296</v>
      </c>
      <c r="C10" s="9" t="str">
        <v>香南市</v>
      </c>
      <c r="D10" s="9" t="str">
        <v>随意契約(地方自治法施行令第167条の2第1項第2号)</v>
      </c>
      <c r="E10" s="9" t="s">
        <v>169</v>
      </c>
      <c r="F10" s="9" t="s">
        <v>42</v>
      </c>
      <c r="G10" s="11">
        <v>46113</v>
      </c>
      <c r="H10" s="13" t="s">
        <v>310</v>
      </c>
      <c r="I10" s="24">
        <v>151</v>
      </c>
      <c r="J10" s="24">
        <v>151</v>
      </c>
      <c r="K10" s="24">
        <v>166</v>
      </c>
      <c r="L10" s="13" t="s">
        <v>109</v>
      </c>
      <c r="M10" s="18" t="s">
        <v>272</v>
      </c>
    </row>
    <row r="11" spans="2:13" s="3" customFormat="1" ht="36">
      <c r="B11" s="6" t="s">
        <v>133</v>
      </c>
      <c r="C11" s="9" t="s">
        <v>292</v>
      </c>
      <c r="D11" s="9" t="str">
        <v>随意契約(地方自治法施行令第167条の2第1項第2号)</v>
      </c>
      <c r="E11" s="9" t="s">
        <v>169</v>
      </c>
      <c r="F11" s="9" t="s">
        <v>298</v>
      </c>
      <c r="G11" s="11">
        <v>46113</v>
      </c>
      <c r="H11" s="13" t="s">
        <v>316</v>
      </c>
      <c r="I11" s="24">
        <v>183</v>
      </c>
      <c r="J11" s="24">
        <v>183</v>
      </c>
      <c r="K11" s="24">
        <v>183</v>
      </c>
      <c r="L11" s="13" t="s">
        <v>261</v>
      </c>
      <c r="M11" s="18" t="s">
        <v>216</v>
      </c>
    </row>
    <row r="12" spans="2:13" s="3" customFormat="1" ht="36">
      <c r="B12" s="6" t="s">
        <v>313</v>
      </c>
      <c r="C12" s="9" t="s">
        <v>314</v>
      </c>
      <c r="D12" s="9" t="str">
        <v>随意契約(地方自治法施行令第167条の2第1項第2号)</v>
      </c>
      <c r="E12" s="9" t="s">
        <v>169</v>
      </c>
      <c r="F12" s="9" t="s">
        <v>298</v>
      </c>
      <c r="G12" s="11">
        <v>46113</v>
      </c>
      <c r="H12" s="13" t="s">
        <v>316</v>
      </c>
      <c r="I12" s="24">
        <v>175</v>
      </c>
      <c r="J12" s="24">
        <v>175</v>
      </c>
      <c r="K12" s="24">
        <v>175</v>
      </c>
      <c r="L12" s="13" t="s">
        <v>261</v>
      </c>
      <c r="M12" s="18" t="s">
        <v>216</v>
      </c>
    </row>
    <row r="13" spans="2:13" s="3" customFormat="1" ht="36">
      <c r="B13" s="6" t="s">
        <v>303</v>
      </c>
      <c r="C13" s="9" t="s">
        <v>292</v>
      </c>
      <c r="D13" s="9" t="str">
        <v>随意契約(地方自治法施行令第167条の2第1項第2号)</v>
      </c>
      <c r="E13" s="9" t="s">
        <v>169</v>
      </c>
      <c r="F13" s="9" t="s">
        <v>315</v>
      </c>
      <c r="G13" s="11">
        <v>46113</v>
      </c>
      <c r="H13" s="13" t="s">
        <v>316</v>
      </c>
      <c r="I13" s="24">
        <v>169</v>
      </c>
      <c r="J13" s="24">
        <v>169</v>
      </c>
      <c r="K13" s="24">
        <v>169</v>
      </c>
      <c r="L13" s="13" t="s">
        <v>261</v>
      </c>
      <c r="M13" s="18" t="s">
        <v>216</v>
      </c>
    </row>
    <row r="14" spans="2:13" s="3" customFormat="1" ht="36">
      <c r="B14" s="6" t="s">
        <v>300</v>
      </c>
      <c r="C14" s="9" t="s">
        <v>314</v>
      </c>
      <c r="D14" s="9" t="str">
        <v>随意契約(地方自治法施行令第167条の2第1項第2号)</v>
      </c>
      <c r="E14" s="9" t="s">
        <v>169</v>
      </c>
      <c r="F14" s="9" t="s">
        <v>315</v>
      </c>
      <c r="G14" s="11">
        <v>46113</v>
      </c>
      <c r="H14" s="13" t="s">
        <v>316</v>
      </c>
      <c r="I14" s="24">
        <v>163</v>
      </c>
      <c r="J14" s="24">
        <v>163</v>
      </c>
      <c r="K14" s="24">
        <v>163</v>
      </c>
      <c r="L14" s="13" t="s">
        <v>261</v>
      </c>
      <c r="M14" s="18" t="s">
        <v>216</v>
      </c>
    </row>
    <row r="15" spans="2:13" s="3" customFormat="1" ht="36">
      <c r="B15" s="6" t="s">
        <v>308</v>
      </c>
      <c r="C15" s="9" t="s">
        <v>19</v>
      </c>
      <c r="D15" s="9" t="str">
        <v>随意契約(地方自治法施行令第167条の2第1項第2号)</v>
      </c>
      <c r="E15" s="9" t="s">
        <v>169</v>
      </c>
      <c r="F15" s="9" t="s">
        <v>298</v>
      </c>
      <c r="G15" s="11">
        <v>46113</v>
      </c>
      <c r="H15" s="13" t="s">
        <v>316</v>
      </c>
      <c r="I15" s="24" t="s">
        <v>254</v>
      </c>
      <c r="J15" s="24">
        <v>176</v>
      </c>
      <c r="K15" s="24">
        <v>176</v>
      </c>
      <c r="L15" s="13" t="s">
        <v>289</v>
      </c>
      <c r="M15" s="18" t="s">
        <v>307</v>
      </c>
    </row>
    <row r="16" spans="2:13" s="3" customFormat="1" ht="36">
      <c r="B16" s="6" t="s">
        <v>218</v>
      </c>
      <c r="C16" s="9" t="s">
        <v>19</v>
      </c>
      <c r="D16" s="9" t="str">
        <v>随意契約(地方自治法施行令第167条の2第1項第2号)</v>
      </c>
      <c r="E16" s="9" t="s">
        <v>169</v>
      </c>
      <c r="F16" s="9" t="s">
        <v>306</v>
      </c>
      <c r="G16" s="11">
        <v>46113</v>
      </c>
      <c r="H16" s="13" t="s">
        <v>316</v>
      </c>
      <c r="I16" s="24" t="s">
        <v>254</v>
      </c>
      <c r="J16" s="24">
        <v>162</v>
      </c>
      <c r="K16" s="24">
        <v>162</v>
      </c>
      <c r="L16" s="13" t="s">
        <v>289</v>
      </c>
      <c r="M16" s="18" t="s">
        <v>307</v>
      </c>
    </row>
    <row r="17" spans="2:13" s="3" customFormat="1" ht="56.25" customHeight="1">
      <c r="B17" s="6" t="s">
        <v>312</v>
      </c>
      <c r="C17" s="9" t="s">
        <v>16</v>
      </c>
      <c r="D17" s="9" t="s">
        <v>198</v>
      </c>
      <c r="E17" s="9" t="s">
        <v>30</v>
      </c>
      <c r="F17" s="9" t="s">
        <v>297</v>
      </c>
      <c r="G17" s="11">
        <v>46140</v>
      </c>
      <c r="H17" s="13" t="s">
        <v>310</v>
      </c>
      <c r="I17" s="24">
        <v>1275000</v>
      </c>
      <c r="J17" s="24">
        <v>1225000</v>
      </c>
      <c r="K17" s="24">
        <v>1347500</v>
      </c>
      <c r="L17" s="13" t="s">
        <v>285</v>
      </c>
      <c r="M17" s="18" t="s">
        <v>294</v>
      </c>
    </row>
    <row r="18" spans="2:13" s="3" customFormat="1" ht="56.25" customHeight="1">
      <c r="B18" s="6" t="s">
        <v>311</v>
      </c>
      <c r="C18" s="9" t="s">
        <v>90</v>
      </c>
      <c r="D18" s="9" t="str">
        <v>随意契約(地方自治法施行令第167条の2第1項第2号)</v>
      </c>
      <c r="E18" s="9" t="s">
        <v>35</v>
      </c>
      <c r="F18" s="9" t="s">
        <v>173</v>
      </c>
      <c r="G18" s="11">
        <v>46113</v>
      </c>
      <c r="H18" s="13" t="s">
        <v>305</v>
      </c>
      <c r="I18" s="24">
        <v>3840000</v>
      </c>
      <c r="J18" s="24">
        <v>3840000</v>
      </c>
      <c r="K18" s="24">
        <v>4224000</v>
      </c>
      <c r="L18" s="13" t="s">
        <v>126</v>
      </c>
      <c r="M18" s="18" t="s">
        <v>65</v>
      </c>
    </row>
    <row r="19" spans="2:13" s="3" customFormat="1" ht="56.25" customHeight="1">
      <c r="B19" s="6" t="s">
        <v>302</v>
      </c>
      <c r="C19" s="9" t="s">
        <v>317</v>
      </c>
      <c r="D19" s="9" t="str">
        <v>随意契約(地方自治法施行令第167条の2第1項第2号)</v>
      </c>
      <c r="E19" s="9" t="s">
        <v>120</v>
      </c>
      <c r="F19" s="9" t="s">
        <v>299</v>
      </c>
      <c r="G19" s="11">
        <v>46113</v>
      </c>
      <c r="H19" s="13" t="s">
        <v>318</v>
      </c>
      <c r="I19" s="24">
        <v>13637</v>
      </c>
      <c r="J19" s="24">
        <v>13637</v>
      </c>
      <c r="K19" s="24">
        <v>15000</v>
      </c>
      <c r="L19" s="13" t="s">
        <v>1</v>
      </c>
      <c r="M19" s="18" t="s">
        <v>293</v>
      </c>
    </row>
    <row r="20" spans="2:13" s="3" customFormat="1" ht="56.25" customHeight="1">
      <c r="B20" s="20" t="s">
        <v>290</v>
      </c>
      <c r="C20" s="21" t="s">
        <v>252</v>
      </c>
      <c r="D20" s="21" t="s">
        <v>304</v>
      </c>
      <c r="E20" s="21" t="s">
        <v>135</v>
      </c>
      <c r="F20" s="21" t="s">
        <v>174</v>
      </c>
      <c r="G20" s="22">
        <v>46127</v>
      </c>
      <c r="H20" s="23" t="s">
        <v>320</v>
      </c>
      <c r="I20" s="25">
        <v>14984200</v>
      </c>
      <c r="J20" s="25">
        <v>10330110</v>
      </c>
      <c r="K20" s="25">
        <v>7331852</v>
      </c>
      <c r="L20" s="23" t="s">
        <v>21</v>
      </c>
      <c r="M20" s="26" t="s">
        <v>162</v>
      </c>
    </row>
  </sheetData>
  <autoFilter ref="B4:M20">
    <sortState ref="B2:R333">
      <sortCondition ref="G1:G333"/>
    </sortState>
  </autoFilter>
  <mergeCells count="1">
    <mergeCell ref="B1:M1"/>
  </mergeCells>
  <phoneticPr fontId="2"/>
  <conditionalFormatting sqref="J5:J20">
    <cfRule type="cellIs" dxfId="2" priority="19" operator="greaterThan">
      <formula>$I5</formula>
    </cfRule>
  </conditionalFormatting>
  <pageMargins left="0.7" right="0.7" top="0.75" bottom="0.75" header="0.3" footer="0.3"/>
  <pageSetup paperSize="8" scale="51" fitToWidth="1" fitToHeight="0" orientation="landscape"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B1:M112"/>
  <sheetViews>
    <sheetView zoomScale="85" zoomScaleNormal="85" workbookViewId="0">
      <pane ySplit="4" topLeftCell="A5" activePane="bottomLeft" state="frozen"/>
      <selection pane="bottomLeft" activeCell="B9" sqref="B9"/>
    </sheetView>
  </sheetViews>
  <sheetFormatPr defaultRowHeight="12"/>
  <cols>
    <col min="1" max="1" width="3.85546875" customWidth="1"/>
    <col min="2" max="2" width="77.140625" bestFit="1" customWidth="1"/>
    <col min="3" max="3" width="25.28515625" bestFit="1" customWidth="1"/>
    <col min="4" max="4" width="23.140625" bestFit="1" customWidth="1"/>
    <col min="5" max="5" width="23.140625" customWidth="1"/>
    <col min="6" max="6" width="47.140625" customWidth="1"/>
    <col min="7" max="7" width="16.5703125" bestFit="1" customWidth="1"/>
    <col min="8" max="8" width="11.85546875" bestFit="1" customWidth="1"/>
    <col min="9" max="9" width="18.7109375" bestFit="1" customWidth="1"/>
    <col min="10" max="10" width="14.28515625" bestFit="1" customWidth="1"/>
    <col min="11" max="11" width="20.85546875" bestFit="1" customWidth="1"/>
    <col min="12" max="12" width="43.42578125" style="27" bestFit="1" customWidth="1"/>
    <col min="13" max="13" width="92.7109375" style="1" customWidth="1"/>
  </cols>
  <sheetData>
    <row r="1" spans="2:13" ht="13.5">
      <c r="B1" s="4" t="s">
        <v>167</v>
      </c>
      <c r="C1" s="4"/>
      <c r="D1" s="4"/>
      <c r="E1" s="4"/>
      <c r="F1" s="4"/>
      <c r="G1" s="4"/>
      <c r="H1" s="4"/>
      <c r="I1" s="4"/>
      <c r="J1" s="4"/>
      <c r="K1" s="4"/>
      <c r="L1" s="4"/>
      <c r="M1" s="4"/>
    </row>
    <row r="2" spans="2:13">
      <c r="B2" t="str">
        <f>工事!B2</f>
        <v>（令和8年4月1日～令和8年6月30日）</v>
      </c>
    </row>
    <row r="3" spans="2:13" ht="12.75"/>
    <row r="4" spans="2:13" s="2" customFormat="1" ht="12.75">
      <c r="B4" s="5" t="s">
        <v>0</v>
      </c>
      <c r="C4" s="8" t="s">
        <v>4</v>
      </c>
      <c r="D4" s="8" t="s">
        <v>9</v>
      </c>
      <c r="E4" s="8" t="s">
        <v>46</v>
      </c>
      <c r="F4" s="8" t="s">
        <v>47</v>
      </c>
      <c r="G4" s="8" t="s">
        <v>49</v>
      </c>
      <c r="H4" s="8" t="s">
        <v>43</v>
      </c>
      <c r="I4" s="8" t="s">
        <v>36</v>
      </c>
      <c r="J4" s="8" t="s">
        <v>3</v>
      </c>
      <c r="K4" s="8" t="s">
        <v>41</v>
      </c>
      <c r="L4" s="28" t="s">
        <v>44</v>
      </c>
      <c r="M4" s="17" t="s">
        <v>14</v>
      </c>
    </row>
    <row r="5" spans="2:13" s="3" customFormat="1" ht="36">
      <c r="B5" s="6" t="str">
        <v>(建第08001号)手結港臨港道路可動橋操作等委託業務</v>
      </c>
      <c r="C5" s="9" t="str">
        <v>香南市夜須町</v>
      </c>
      <c r="D5" s="9" t="str">
        <v>随意契約(地方自治法施行令第167条の2第1項第2号)</v>
      </c>
      <c r="E5" s="9" t="str">
        <v>その他のサービス</v>
      </c>
      <c r="F5" s="9" t="str">
        <v>通常維持業務　一式_x000d_
運営業務（可動橋操作等）　一式_x000d_
運営業務（その他）　一式</v>
      </c>
      <c r="G5" s="11">
        <v>46113</v>
      </c>
      <c r="H5" s="13" t="str">
        <v>建設課</v>
      </c>
      <c r="I5" s="24">
        <v>4540909</v>
      </c>
      <c r="J5" s="24">
        <v>4540909</v>
      </c>
      <c r="K5" s="24">
        <v>4995000</v>
      </c>
      <c r="L5" s="13" t="str">
        <v>手結可動橋操作クラブ</v>
      </c>
      <c r="M5" s="18" t="str">
        <v>当該団体は可動橋操作に精通している地元の地域住民で構成されており、台風等の非常時に対応ができる唯一の団体であるため。</v>
      </c>
    </row>
    <row r="6" spans="2:13" s="3" customFormat="1" ht="36">
      <c r="B6" s="6" t="str">
        <v>(農第08001号)清水川排水機場保守点検委託業務</v>
      </c>
      <c r="C6" s="9" t="str">
        <v>香南市野市町中ノ村</v>
      </c>
      <c r="D6" s="9" t="str">
        <v>随意契約(地方自治法施行令第167条の2第1項第2号)</v>
      </c>
      <c r="E6" s="9" t="str">
        <v>各種保守業務（修繕・修理を含む）</v>
      </c>
      <c r="F6" s="9" t="str">
        <v>排水機場年間保守点検一式</v>
      </c>
      <c r="G6" s="11">
        <v>46113</v>
      </c>
      <c r="H6" s="13" t="str">
        <v>農林水産課</v>
      </c>
      <c r="I6" s="24">
        <v>1626000</v>
      </c>
      <c r="J6" s="24">
        <v>1626000</v>
      </c>
      <c r="K6" s="24">
        <v>1788600</v>
      </c>
      <c r="L6" s="13" t="str">
        <v>（有）愛機工業</v>
      </c>
      <c r="M6" s="18" t="str">
        <v>当該排水機場を熟知しており、緊急時に迅速に対応できる唯一の業者であるため。</v>
      </c>
    </row>
    <row r="7" spans="2:13" s="3" customFormat="1" ht="56.25" customHeight="1">
      <c r="B7" s="6" t="str">
        <v>(防第08006号)香南市防災情報通信・管理システム保守管理委託業務</v>
      </c>
      <c r="C7" s="9" t="str">
        <v>香南市</v>
      </c>
      <c r="D7" s="9" t="str">
        <v>随意契約(地方自治法施行令第167条の2第1項第2号)</v>
      </c>
      <c r="E7" s="9" t="str">
        <v>各種保守業務（修繕・修理を含む）</v>
      </c>
      <c r="F7" s="9" t="str">
        <v>香南市防災情報通信・管理システムの保守管理を委託するもの。</v>
      </c>
      <c r="G7" s="11">
        <v>46113</v>
      </c>
      <c r="H7" s="13" t="str">
        <v>防災対策課</v>
      </c>
      <c r="I7" s="24">
        <v>5479000</v>
      </c>
      <c r="J7" s="24">
        <v>5479000</v>
      </c>
      <c r="K7" s="24">
        <v>6026900</v>
      </c>
      <c r="L7" s="13" t="str">
        <v>（株）スペースタイムエンジニアリング</v>
      </c>
      <c r="M7" s="18" t="str">
        <v>当該システムを構築した業者であり、本業務を遂行できる唯一の業者であるため。</v>
      </c>
    </row>
    <row r="8" spans="2:13" s="3" customFormat="1" ht="56.25" customHeight="1">
      <c r="B8" s="6" t="str">
        <v>(高第08001号)香南市お達者教室事業委託業務</v>
      </c>
      <c r="C8" s="9" t="str">
        <v>香南市</v>
      </c>
      <c r="D8" s="9" t="str">
        <v>随意契約(地方自治法施行令第167条の2第1項第2号)</v>
      </c>
      <c r="E8" s="9" t="str">
        <v>その他のサービス</v>
      </c>
      <c r="F8" s="9" t="str">
        <v>介護保険地域支援事業：65歳以上の高齢者に対し、香南市の2会場にて運動・栄養・口腔・認知症予防のプログラムを複合的に提供し、生活機能維持・向上を図り、介護予防の推進と普及啓発及び要介護状態への移行防止を図る。</v>
      </c>
      <c r="G8" s="11">
        <v>46113</v>
      </c>
      <c r="H8" s="13" t="str">
        <v>高齢者介護課</v>
      </c>
      <c r="I8" s="24">
        <v>13801307</v>
      </c>
      <c r="J8" s="24">
        <v>13801307</v>
      </c>
      <c r="K8" s="24">
        <v>15181437</v>
      </c>
      <c r="L8" s="13" t="str">
        <v>（福）香南市社会福祉協議会</v>
      </c>
      <c r="M8" s="18" t="str">
        <v>市内全域を対象とした2会場の確保や送迎機能、介護予防メニューの各複合的プログラムを効果的に提供・実施でき、地域福祉を目的とした事業を行う立場にある唯一の事業者で、本業務を遂行できる唯一の業者であるため。</v>
      </c>
    </row>
    <row r="9" spans="2:13" s="3" customFormat="1" ht="56.25" customHeight="1">
      <c r="B9" s="6" t="str">
        <v>(福第08004号)香南市生活困窮者自立相談支援事業委託業務</v>
      </c>
      <c r="C9" s="9" t="str">
        <v>香南市</v>
      </c>
      <c r="D9" s="9" t="str">
        <v>随意契約(地方自治法施行令第167条の2第1項第2号)</v>
      </c>
      <c r="E9" s="9" t="str">
        <v>その他のサービス</v>
      </c>
      <c r="F9" s="9" t="str">
        <v>生活困窮者自立支援法に基づき、生活困窮者が困窮状態から早期に脱却できるよう本人の状態に応じた包括的・継続的な相談支援を実施するため、福祉事務所内に窓口を設置するもの。（生活サポートセンターこうなん）</v>
      </c>
      <c r="G9" s="11">
        <v>46113</v>
      </c>
      <c r="H9" s="13" t="str">
        <v>福祉事務所</v>
      </c>
      <c r="I9" s="24">
        <v>8083637</v>
      </c>
      <c r="J9" s="24">
        <v>8083637</v>
      </c>
      <c r="K9" s="24">
        <v>8892000</v>
      </c>
      <c r="L9" s="13" t="str">
        <v>（福）香南市社会福祉協議会</v>
      </c>
      <c r="M9" s="18" t="str">
        <v>香南市社会福祉協議会は生活困窮者等からの相談という厳重な個人情報が必要な業務が任せるに足る準公的機関であるとともに、生活福祉資金の貸付や日常生活支援事業等の実施を通じて日頃から相談業務に精通しており、本業務を遂行できるノウハウや人材を有する唯一の事業者であるため</v>
      </c>
    </row>
    <row r="10" spans="2:13" s="3" customFormat="1" ht="56.25" customHeight="1">
      <c r="B10" s="6" t="str">
        <v>(企第08002号)やっぱり香南市がえい！香南市魅力発掘プロジェクト委託業務</v>
      </c>
      <c r="C10" s="9" t="str">
        <v>香南市役所 企画財政課</v>
      </c>
      <c r="D10" s="9" t="str">
        <v>随意契約(地方自治法施行令第167条の2第1項第2号)</v>
      </c>
      <c r="E10" s="9" t="str">
        <v>代行関連</v>
      </c>
      <c r="F10" s="9" t="str">
        <v>香南市未来戦略における『「やっぱり香南市がえい」と思えるまちづくりの推進』を図ることを目的に、県外で暮らす本市出身の学生等をターゲットとした地域の魅力の可視化に向けたオンラインコンテストの開催に関する業務を委託するもの。</v>
      </c>
      <c r="G10" s="11">
        <v>46121</v>
      </c>
      <c r="H10" s="13" t="str">
        <v>企画財政課</v>
      </c>
      <c r="I10" s="24">
        <v>1584546</v>
      </c>
      <c r="J10" s="24">
        <v>1584545</v>
      </c>
      <c r="K10" s="24">
        <v>1743000</v>
      </c>
      <c r="L10" s="13" t="str">
        <v>株式会社ＦＬＡＳＰＯ</v>
      </c>
      <c r="M10" s="18" t="str">
        <v>本事業は、県外で暮らす本市出身の学生等に直接アプローチする事が求められる事業である。_x000d_
本業者は、全国の同年代の学生等に加え、対象となる県外で暮らす本市出身の学生に向けて直接アプローチができる唯一の業者であるため選定。</v>
      </c>
    </row>
    <row r="11" spans="2:13" s="3" customFormat="1" ht="56.25" customHeight="1">
      <c r="B11" s="6" t="str">
        <v>(会第08001号)指定金融機関派出業務</v>
      </c>
      <c r="C11" s="9" t="str">
        <v>香南市</v>
      </c>
      <c r="D11" s="9" t="str">
        <v>随意契約(地方自治法施行令第167条の2第1項第2号)</v>
      </c>
      <c r="E11" s="9" t="str">
        <v>その他のサービス</v>
      </c>
      <c r="F11" s="9" t="str">
        <v>会計課窓口業務に対する指定金融機関の職員派遣業務</v>
      </c>
      <c r="G11" s="11">
        <v>46113</v>
      </c>
      <c r="H11" s="13" t="str">
        <v>会計課</v>
      </c>
      <c r="I11" s="24">
        <v>1200000</v>
      </c>
      <c r="J11" s="24">
        <v>1200000</v>
      </c>
      <c r="K11" s="24">
        <v>1320000</v>
      </c>
      <c r="L11" s="13" t="str">
        <v>（株）四国銀行</v>
      </c>
      <c r="M11" s="18" t="str">
        <v>（株）四国銀行は、香南市の指定金融機関であり、本業務を遂行できる唯一の業者であるため。</v>
      </c>
    </row>
    <row r="12" spans="2:13" s="3" customFormat="1" ht="56.25" customHeight="1">
      <c r="B12" s="6" t="str">
        <v>(情第08009号)香南市標準化生活保護システム運用保守委託業務</v>
      </c>
      <c r="C12" s="9" t="str">
        <v>香南市役所本庁舎及び受注者社屋内</v>
      </c>
      <c r="D12" s="9" t="str">
        <v>随意契約(地方自治法施行令第167条の2第1項第2号)</v>
      </c>
      <c r="E12" s="9" t="str">
        <v>情報関連サービス</v>
      </c>
      <c r="F12" s="9" t="str">
        <v>標準化生活保護システムの運用保守及びガバメントクラウド運用管理の補助を委託するもの。</v>
      </c>
      <c r="G12" s="11">
        <v>46113</v>
      </c>
      <c r="H12" s="13" t="str">
        <v>情報政策課</v>
      </c>
      <c r="I12" s="24">
        <v>4116000</v>
      </c>
      <c r="J12" s="24">
        <v>4116000</v>
      </c>
      <c r="K12" s="24">
        <v>4527600</v>
      </c>
      <c r="L12" s="13" t="str">
        <v>（株）高知電子計算センター</v>
      </c>
      <c r="M12" s="18" t="str">
        <v>当該システムを構築した業者であり、本業務を遂行できる唯一の業者であるため。</v>
      </c>
    </row>
    <row r="13" spans="2:13" s="3" customFormat="1" ht="56.25" customHeight="1">
      <c r="B13" s="6" t="str">
        <v>(こ第08001号)香南市ファミリー・サポート・センター事業委託業務</v>
      </c>
      <c r="C13" s="9" t="str">
        <v>香南市</v>
      </c>
      <c r="D13" s="9" t="str">
        <v>随意契約(地方自治法施行令第167条の2第1項第2号)</v>
      </c>
      <c r="E13" s="9" t="str">
        <v>その他のサービス</v>
      </c>
      <c r="F13" s="9" t="str">
        <v>地域において、育児の援助を提供できる人と育児の援助を受けたい人を組織化し、会員同士が相互援助活動を行うことにより、子育ての負担や不安感を緩和できる環境づくりに取り組む。</v>
      </c>
      <c r="G13" s="11">
        <v>46113</v>
      </c>
      <c r="H13" s="13" t="str">
        <v>こども課</v>
      </c>
      <c r="I13" s="24">
        <v>5246000</v>
      </c>
      <c r="J13" s="24">
        <v>5246000</v>
      </c>
      <c r="K13" s="24">
        <v>5246000</v>
      </c>
      <c r="L13" s="13" t="str">
        <v>（福）香南市社会福祉協議会</v>
      </c>
      <c r="M13" s="18" t="str">
        <v>当該事業を実施している団体であり、本事業を遂行できる唯一の団体であるため。</v>
      </c>
    </row>
    <row r="14" spans="2:13" s="3" customFormat="1" ht="56.25" customHeight="1">
      <c r="B14" s="6" t="str">
        <v>(生第08016号)香南市図書館システム運用保守委託業務</v>
      </c>
      <c r="C14" s="9" t="str">
        <v>香南市野市町西野594　野市図書館_x000d_
香南市香我美町徳王子2220－1　香我美図書館_x000d_
香南市夜須町坪井219　夜須図書室</v>
      </c>
      <c r="D14" s="9" t="str">
        <v>随意契約(地方自治法施行令第167条の2第1項第2号)</v>
      </c>
      <c r="E14" s="9" t="str">
        <v>情報関連サービス</v>
      </c>
      <c r="F14" s="9" t="str">
        <v>図書館システムの運用保守業務を委託するもの。_x000d_
・NEC製図書館システムLiCS-Reパッケージ（ソフトウェア保守）_x000d_
・システムサポート保守サービス_x000d_
・システム及びハードウェアの保守_x000d_
・データセンターサービス</v>
      </c>
      <c r="G14" s="11">
        <v>46113</v>
      </c>
      <c r="H14" s="13" t="str">
        <v>生涯学習課</v>
      </c>
      <c r="I14" s="24">
        <v>2772000</v>
      </c>
      <c r="J14" s="24">
        <v>2772000</v>
      </c>
      <c r="K14" s="24">
        <v>3049200</v>
      </c>
      <c r="L14" s="13" t="str">
        <v>四国情報管理センター（株）</v>
      </c>
      <c r="M14" s="18" t="str">
        <v>当該システムを構築した業者であり、本業務を遂行できる唯一の業者であるため。</v>
      </c>
    </row>
    <row r="15" spans="2:13" s="3" customFormat="1" ht="56.25" customHeight="1">
      <c r="B15" s="6" t="str">
        <v>(消第08002号)香南市消防救急デジタル無線保守委託業務</v>
      </c>
      <c r="C15" s="9" t="str">
        <v>香南市消防本部</v>
      </c>
      <c r="D15" s="9" t="str">
        <v>随意契約(地方自治法施行令第167条の2第1項第2号)</v>
      </c>
      <c r="E15" s="9" t="str">
        <v>各種保守業務（修繕・修理を含む）</v>
      </c>
      <c r="F15" s="9" t="str">
        <v>香南市消防本部消防救急デジタル無線における、無線回線制御装置、基地局無線装置、監理監視制御装置、遠隔制御装置、直流電源のオンコール障害対応（24時間）、緊急保守点検リモートメンテナンス、1回定期点検、営業時間内の各種問い合わせに対しての技術支援サポート等の業務</v>
      </c>
      <c r="G15" s="11">
        <v>46113</v>
      </c>
      <c r="H15" s="13" t="str">
        <v>消防本部</v>
      </c>
      <c r="I15" s="24">
        <v>3120000</v>
      </c>
      <c r="J15" s="24">
        <v>3120000</v>
      </c>
      <c r="K15" s="24">
        <v>3432000</v>
      </c>
      <c r="L15" s="13" t="str">
        <v>株式会社ゼネラル</v>
      </c>
      <c r="M15" s="18" t="str">
        <v>当該システムを構築した業者であり、本業務を遂行できる唯一の業者であるため。</v>
      </c>
    </row>
    <row r="16" spans="2:13" s="3" customFormat="1" ht="56.25" customHeight="1">
      <c r="B16" s="6" t="str">
        <v>(環第08032号)無料回収分硬質プラスチック類収集運搬処理委託業務</v>
      </c>
      <c r="C16" s="9" t="str">
        <v>香南市内</v>
      </c>
      <c r="D16" s="9" t="str">
        <v>随意契約(地方自治法施行令第167条の2第1項第2号)</v>
      </c>
      <c r="E16" s="9" t="str">
        <v>廃棄物処理関連</v>
      </c>
      <c r="F16" s="9" t="str">
        <v>粗大ごみ受入日に野市地域一時保管施設に持ち込まれた無料回収分の硬質プラスチックについて収集運搬・中間処理を行う業務。</v>
      </c>
      <c r="G16" s="11">
        <v>46113</v>
      </c>
      <c r="H16" s="13" t="str">
        <v>環境対策課</v>
      </c>
      <c r="I16" s="24">
        <v>1140000</v>
      </c>
      <c r="J16" s="24">
        <v>1140000</v>
      </c>
      <c r="K16" s="24">
        <v>1254000</v>
      </c>
      <c r="L16" s="13" t="str">
        <v>（有）香南企業</v>
      </c>
      <c r="M16" s="18" t="str">
        <v>廃棄物の処理及び清掃に関する法律施行令第4条に規定する委託基準に適合する業者であり、香南市内で硬質プラスチック類を中間処理できる唯一の業者であるため。</v>
      </c>
    </row>
    <row r="17" spans="2:13" s="3" customFormat="1" ht="56.25" customHeight="1">
      <c r="B17" s="6" t="str">
        <v>(情第08002号)香南市ホームページ保守管理委託業務</v>
      </c>
      <c r="C17" s="9" t="str">
        <v>香南市役所</v>
      </c>
      <c r="D17" s="9" t="str">
        <v>随意契約(地方自治法施行令第167条の2第1項第2号)</v>
      </c>
      <c r="E17" s="9" t="str">
        <v>情報関連サービス</v>
      </c>
      <c r="F17" s="9" t="str">
        <v>市のホームページが安全に運用されるよう保守管理を行い、あわせて掲載情報の内容変更等の作成及び支援を行うもの。</v>
      </c>
      <c r="G17" s="11">
        <v>46113</v>
      </c>
      <c r="H17" s="13" t="str">
        <v>情報政策課</v>
      </c>
      <c r="I17" s="24">
        <v>2316600</v>
      </c>
      <c r="J17" s="24">
        <v>2316600</v>
      </c>
      <c r="K17" s="24">
        <v>2548260</v>
      </c>
      <c r="L17" s="13" t="str">
        <v>（株）サイネックス</v>
      </c>
      <c r="M17" s="18" t="str">
        <v>当該システムを構築した業者であり、本業務を遂行できる唯一の業者であるため。</v>
      </c>
    </row>
    <row r="18" spans="2:13" s="3" customFormat="1" ht="56.25" customHeight="1">
      <c r="B18" s="6" t="str">
        <v>(情第08017号)医療費助成システムガバメントクラウド移行委託業務</v>
      </c>
      <c r="C18" s="9" t="str">
        <v>香南市役所庁舎内及び受注者社屋内</v>
      </c>
      <c r="D18" s="9" t="str">
        <v>随意契約(地方自治法施行令第167条の2第1項第2号)</v>
      </c>
      <c r="E18" s="9" t="str">
        <v>情報関連サービス</v>
      </c>
      <c r="F18" s="9" t="str">
        <v>香南市の住民情報システムの標準化システム移行に伴い、医療費助成システムの標準化システムへの移行作業を委託するもの。</v>
      </c>
      <c r="G18" s="11">
        <v>46113</v>
      </c>
      <c r="H18" s="13" t="str">
        <v>情報政策課</v>
      </c>
      <c r="I18" s="24">
        <v>6820000</v>
      </c>
      <c r="J18" s="24">
        <v>6820000</v>
      </c>
      <c r="K18" s="24">
        <v>7502000</v>
      </c>
      <c r="L18" s="13" t="str">
        <v>四国行政システム（株）</v>
      </c>
      <c r="M18" s="18" t="str">
        <v>当該システムを構築した業者であり、本業務を遂行できる唯一の業者であるため。</v>
      </c>
    </row>
    <row r="19" spans="2:13" s="3" customFormat="1" ht="56.25" customHeight="1">
      <c r="B19" s="6" t="str">
        <v>（農第08012号）「田んぼでつながる！香南ユニバーサルラグビーDAY」企画運営委託業務</v>
      </c>
      <c r="C19" s="9" t="str">
        <v>香南市</v>
      </c>
      <c r="D19" s="9" t="str">
        <v>随意契約(地方自治法施行令第167条の2第1項第2号)</v>
      </c>
      <c r="E19" s="9" t="str">
        <v>広告・催事関連</v>
      </c>
      <c r="F19" s="9" t="str">
        <v>給食で食べているお米がどのようにして作られているかを元ラグビー日本代表選手や香南市在住の車いすラグビー選手たちと、ユニバーサルラグビー体験と同時に稲作体験をすることで、食べ物への感謝や命の尊さを学ぶもの。</v>
      </c>
      <c r="G19" s="11">
        <v>46118</v>
      </c>
      <c r="H19" s="13" t="str">
        <v>農林水産課</v>
      </c>
      <c r="I19" s="24">
        <v>2378000</v>
      </c>
      <c r="J19" s="24">
        <v>2378000</v>
      </c>
      <c r="K19" s="24">
        <v>2615800</v>
      </c>
      <c r="L19" s="13" t="str">
        <v>株式会社HiRAKU</v>
      </c>
      <c r="M19" s="18" t="str">
        <v>他自治体でもイベント支援実績があり、ユニバーサルスポーツ体験と同時に稲作体験も行えるイベントを企画・運営している唯一の団体であるため。</v>
      </c>
    </row>
    <row r="20" spans="2:13" s="3" customFormat="1" ht="56.25" customHeight="1">
      <c r="B20" s="6" t="str">
        <v>(市第08013号)市町村事務処理標準システム被保険者番号変更に伴う対応作業委託業務</v>
      </c>
      <c r="C20" s="9" t="str">
        <v>香南市</v>
      </c>
      <c r="D20" s="9" t="str">
        <v>随意契約(地方自治法施行令第167条の2第1項第2号)</v>
      </c>
      <c r="E20" s="9" t="str">
        <v>情報関連サービス</v>
      </c>
      <c r="F20" s="9" t="str">
        <v>国保情報集約システムおよび国保総合システムにおける連携インタフェース、被保険者証等へ出力する被保険者証番号について、個人単位の番号（宛名番号）での管理を継続する方針に伴い、高知電子計算センターより提供された外付けシステムを適用し、システムテストの支援を行い、また、帳票の変更に伴うカスタマイズ及び印字調整を委託するもの。</v>
      </c>
      <c r="G20" s="11">
        <v>46143</v>
      </c>
      <c r="H20" s="13" t="str">
        <v>市民保険課</v>
      </c>
      <c r="I20" s="24">
        <v>1540000</v>
      </c>
      <c r="J20" s="24">
        <v>1540000</v>
      </c>
      <c r="K20" s="24">
        <v>1694000</v>
      </c>
      <c r="L20" s="13" t="str">
        <v>四国行政システム（株）</v>
      </c>
      <c r="M20" s="18" t="str">
        <v>当該システムを構築した業者であり、本業務を遂行できる唯一の業者であるため。</v>
      </c>
    </row>
    <row r="21" spans="2:13" s="3" customFormat="1" ht="56.25" customHeight="1">
      <c r="B21" s="6" t="str">
        <v>(情第08008号)香南市ガバメントクラウド運用管理補助委託業務</v>
      </c>
      <c r="C21" s="9" t="str">
        <v>香南市役所本庁舎及び受注者社屋内</v>
      </c>
      <c r="D21" s="9" t="str">
        <v>随意契約(地方自治法施行令第167条の2第1項第2号)</v>
      </c>
      <c r="E21" s="9" t="str">
        <v>情報関連サービス</v>
      </c>
      <c r="F21" s="9" t="str">
        <v>香南市がガバメントクラウドを利用するために必要な環境構築及び構築環境の運用管理を委託するもの。</v>
      </c>
      <c r="G21" s="11">
        <v>46113</v>
      </c>
      <c r="H21" s="13" t="str">
        <v>情報政策課</v>
      </c>
      <c r="I21" s="24">
        <v>2880000</v>
      </c>
      <c r="J21" s="24">
        <v>2880000</v>
      </c>
      <c r="K21" s="24">
        <v>3168000</v>
      </c>
      <c r="L21" s="13" t="str">
        <v>ＮＴＴ西日本株式会社</v>
      </c>
      <c r="M21" s="18" t="str">
        <v>当該システムを構築した業者の親会社であり、本業務を遂行できる唯一の業者であるため。</v>
      </c>
    </row>
    <row r="22" spans="2:13" s="3" customFormat="1" ht="56.25" customHeight="1">
      <c r="B22" s="6" t="str">
        <v>（生第08004号）サンホール舞台照明・吊り物保守点検委託業務</v>
      </c>
      <c r="C22" s="9" t="str">
        <v>のいちふれあいセンター</v>
      </c>
      <c r="D22" s="9" t="str">
        <v>随意契約(地方自治法施行令第167条の2第1項第2号)</v>
      </c>
      <c r="E22" s="9" t="str">
        <v>各種保守業務（修繕・修理を含む）</v>
      </c>
      <c r="F22" s="9" t="str">
        <v>サンホールの舞台照明設備・吊り物の保守点検</v>
      </c>
      <c r="G22" s="11">
        <v>46113</v>
      </c>
      <c r="H22" s="13" t="str">
        <v>生涯学習課</v>
      </c>
      <c r="I22" s="24">
        <v>1180000</v>
      </c>
      <c r="J22" s="24">
        <v>1180000</v>
      </c>
      <c r="K22" s="24">
        <v>1298000</v>
      </c>
      <c r="L22" s="13" t="str">
        <v>（株）四国舞台テレビ照明</v>
      </c>
      <c r="M22" s="18" t="str">
        <v>当該設備を設置した業者であり、本業務を遂行できる唯一の業者であるため。</v>
      </c>
    </row>
    <row r="23" spans="2:13" s="3" customFormat="1" ht="56.25" customHeight="1">
      <c r="B23" s="6" t="str">
        <v>（農第08011号）有機農業推進支援委託業務</v>
      </c>
      <c r="C23" s="9" t="str">
        <v>香南市</v>
      </c>
      <c r="D23" s="9" t="str">
        <v>随意契約(地方自治法施行令第167条の2第1項第2号)</v>
      </c>
      <c r="E23" s="9" t="str">
        <v>代行関連</v>
      </c>
      <c r="F23" s="9" t="str">
        <v>１.現地講習の実施_x000d_
　有機栽培に取り組んでいる、または、これから取り組もうとする農業者を対象に、テストほ場で現地講習を実施し、有機農業の栽培方法について助言、指導を行う。_x000d_
２.巡回指導の実施_x000d_
　自身の農地で有機栽培に取り組んでいる農業者のほ場を巡回し、経営改善及び土壌分析による土づくりの助言、指導を行う。</v>
      </c>
      <c r="G23" s="11">
        <v>46189</v>
      </c>
      <c r="H23" s="13" t="str">
        <v>農林水産課</v>
      </c>
      <c r="I23" s="24">
        <v>3715146</v>
      </c>
      <c r="J23" s="24">
        <v>3714546</v>
      </c>
      <c r="K23" s="24">
        <v>4086000</v>
      </c>
      <c r="L23" s="13" t="str">
        <v>一般社団法人次代の農と食をつくる会</v>
      </c>
      <c r="M23" s="18" t="str">
        <v>次に掲げるすべての要件を満たす者。_x000d_
(１)参加表明書の提出日時点において、物品購入及び役務の提供に係る令和8年度香南市競争入札参加資格有資格者名簿に登載されている者。_x000d_
(２)日本国内に主たる営業所を置く者。</v>
      </c>
    </row>
    <row r="24" spans="2:13" s="3" customFormat="1" ht="56.25" customHeight="1">
      <c r="B24" s="6" t="str">
        <v>(環第08025号)ESCO保守委託業務</v>
      </c>
      <c r="C24" s="9" t="str">
        <v>香南市</v>
      </c>
      <c r="D24" s="9" t="str">
        <v>随意契約(地方自治法施行令第167条の2第1項第2号)</v>
      </c>
      <c r="E24" s="9" t="str">
        <v>各種保守業務（修繕・修理を含む）</v>
      </c>
      <c r="F24" s="9" t="str">
        <v>香南市４施設ESCO事業で整備した設備の保守委託業務</v>
      </c>
      <c r="G24" s="11">
        <v>46113</v>
      </c>
      <c r="H24" s="13" t="str">
        <v>環境対策課</v>
      </c>
      <c r="I24" s="24">
        <v>1762000</v>
      </c>
      <c r="J24" s="24">
        <v>1762000</v>
      </c>
      <c r="K24" s="24">
        <v>1938200</v>
      </c>
      <c r="L24" s="13" t="str">
        <v>（株）四電工</v>
      </c>
      <c r="M24" s="18" t="str">
        <v>当該設備を設置した業者であり、本業務を遂行できる唯一の業者であるため。</v>
      </c>
    </row>
    <row r="25" spans="2:13" s="3" customFormat="1" ht="56.25" customHeight="1">
      <c r="B25" s="6" t="str">
        <v>(上水第08017号)企業会計システム使用許諾契約(上水道)</v>
      </c>
      <c r="C25" s="9" t="str">
        <v>香南市　上下水道課</v>
      </c>
      <c r="D25" s="9" t="str">
        <v>随意契約(地方自治法施行令第167条の2第1項第2号)</v>
      </c>
      <c r="E25" s="9" t="str">
        <v>情報関連サービス</v>
      </c>
      <c r="F25" s="9" t="str">
        <v>企業会計システムの賃貸借及びアプリケーション保守</v>
      </c>
      <c r="G25" s="11">
        <v>46113</v>
      </c>
      <c r="H25" s="13" t="str">
        <v>上下水道課</v>
      </c>
      <c r="I25" s="24">
        <v>1686000</v>
      </c>
      <c r="J25" s="24">
        <v>1686000</v>
      </c>
      <c r="K25" s="24">
        <v>1854600</v>
      </c>
      <c r="L25" s="13" t="str">
        <v>（株）ぎょうせい</v>
      </c>
      <c r="M25" s="18" t="str">
        <v>当該システムを構築した業者であり、本業務を遂行できる唯一の業者であるため。</v>
      </c>
    </row>
    <row r="26" spans="2:13" s="3" customFormat="1" ht="56.25" customHeight="1">
      <c r="B26" s="6" t="str">
        <v>(情第08019号)児童相談システム住基連携改修委託業務</v>
      </c>
      <c r="C26" s="9" t="str">
        <v>香南市役所本庁舎及び受注者社屋内</v>
      </c>
      <c r="D26" s="9" t="str">
        <v>随意契約(地方自治法施行令第167条の2第1項第2号)</v>
      </c>
      <c r="E26" s="9" t="str">
        <v>情報関連サービス</v>
      </c>
      <c r="F26" s="9" t="str">
        <v>住民情報システムの標準化システム移行に伴い、住民情報のデータ連携を必要とする児童相談システムの改修対応を委託するもの。</v>
      </c>
      <c r="G26" s="11">
        <v>46113</v>
      </c>
      <c r="H26" s="13" t="str">
        <v>情報政策課</v>
      </c>
      <c r="I26" s="24">
        <v>3600000</v>
      </c>
      <c r="J26" s="24">
        <v>3600000</v>
      </c>
      <c r="K26" s="24">
        <v>3960000</v>
      </c>
      <c r="L26" s="13" t="str">
        <v>シャープマーケティングジャパン（株）</v>
      </c>
      <c r="M26" s="18" t="str">
        <v>当該システムを構築した業者であり、本業務を遂行できる唯一の業者であるため。</v>
      </c>
    </row>
    <row r="27" spans="2:13" s="3" customFormat="1" ht="56.25" customHeight="1">
      <c r="B27" s="6" t="str">
        <v>(水公管第08004号)岸本浄化センター及びマンホールポンプ場維持管理委託業務</v>
      </c>
      <c r="C27" s="9" t="str">
        <v>香南市香我美町岸本</v>
      </c>
      <c r="D27" s="9" t="str">
        <v>随意契約(地方自治法施行令第167条の2第1項第2号)</v>
      </c>
      <c r="E27" s="9" t="str">
        <v>衛生管理関連</v>
      </c>
      <c r="F27" s="9" t="str">
        <v>岸本浄化センター及びマンホールポンプ場の維持管理　一式</v>
      </c>
      <c r="G27" s="11">
        <v>46113</v>
      </c>
      <c r="H27" s="13" t="str">
        <v>上下水道課</v>
      </c>
      <c r="I27" s="24">
        <v>23211000</v>
      </c>
      <c r="J27" s="24">
        <v>22120000</v>
      </c>
      <c r="K27" s="24">
        <v>24332000</v>
      </c>
      <c r="L27" s="13" t="str">
        <v>（有）土佐衛生管理</v>
      </c>
      <c r="M27" s="18" t="str">
        <v>下水道処理施設の運転管理を含む維持管理については、施設の特性を熟知したうえでこれまでの実績に基づくきめ細かい処理サイクルの調整や、空気量調整、汚泥処理のタイミングなどの様々な管理が必要となる。また、処理施設や数多くあるマンホールポンプ場で頻発する故障や、異常対応についても同じく、施設の特性の熟知や経験が必要となってくる。安定した処理水質を継続して維持し、ライフラインとしての機能を切れ間なく継続していくためには、これらを十分理解し的確な対応を実施している当該業者しかいないため。</v>
      </c>
    </row>
    <row r="28" spans="2:13" s="3" customFormat="1" ht="56.25" customHeight="1">
      <c r="B28" s="6" t="str">
        <v>(商第08015号)香南市ふるさと応援寄附金ポータルサイト運営託業務</v>
      </c>
      <c r="C28" s="9" t="str">
        <v>香南市</v>
      </c>
      <c r="D28" s="9" t="str">
        <v>随意契約(地方自治法施行令第167条の2第1項第2号)</v>
      </c>
      <c r="E28" s="9" t="str">
        <v>情報関連サービス</v>
      </c>
      <c r="F28" s="9" t="str">
        <v>香南市ふるさと応援寄附金ポータルサイトの返礼品ページの制作、SEO対策含めた運営や分析、返礼品の規格提案などを行い、寄附の増額を図る。</v>
      </c>
      <c r="G28" s="11">
        <v>46113</v>
      </c>
      <c r="H28" s="13" t="str">
        <v>商工観光課</v>
      </c>
      <c r="I28" s="24">
        <v>5011200</v>
      </c>
      <c r="J28" s="24">
        <v>5011200</v>
      </c>
      <c r="K28" s="24">
        <v>5512320</v>
      </c>
      <c r="L28" s="13" t="str">
        <v>（株）ヤミー・フードラボ</v>
      </c>
      <c r="M28" s="18" t="str">
        <v>ＥＣサイトや他自治体のふるさと納税ポータルサイト等の運営において実績を有しており、かつ、返礼品のページ制作・撮影・開発・分析を行う上で著作権の帰属先をすべて香南市とすることができる唯一の業者であるため。</v>
      </c>
    </row>
    <row r="29" spans="2:13" s="3" customFormat="1" ht="56.25" customHeight="1">
      <c r="B29" s="6" t="str">
        <v>(情第08022号)避難行動要支援者管理システムデータ連携対応委託業務</v>
      </c>
      <c r="C29" s="9" t="str">
        <v>香南市役所本庁舎及び受注者社屋内</v>
      </c>
      <c r="D29" s="9" t="str">
        <v>随意契約(地方自治法施行令第167条の2第1項第2号)</v>
      </c>
      <c r="E29" s="9" t="str">
        <v>情報関連サービス</v>
      </c>
      <c r="F29" s="9" t="str">
        <v>住民情報システムの標準化システム移行に伴い、住民情報のデータ連携を必要とする避難行動要支援者管理システムの改修対応を委託するもの。</v>
      </c>
      <c r="G29" s="11">
        <v>46113</v>
      </c>
      <c r="H29" s="13" t="str">
        <v>情報政策課</v>
      </c>
      <c r="I29" s="24">
        <v>1875000</v>
      </c>
      <c r="J29" s="24">
        <v>1875000</v>
      </c>
      <c r="K29" s="24">
        <v>2062500</v>
      </c>
      <c r="L29" s="13" t="str">
        <v>（株）パシフィックシステム</v>
      </c>
      <c r="M29" s="18" t="str">
        <v>当該システムを構築した業者であり、本業務を遂行できる唯一の業者であるため。</v>
      </c>
    </row>
    <row r="30" spans="2:13" s="3" customFormat="1" ht="56.25" customHeight="1">
      <c r="B30" s="6" t="str">
        <v>(水公管第08005号)夜須浄化センター及びマンホールポンプ場維持管理委託業務</v>
      </c>
      <c r="C30" s="9" t="str">
        <v>香南市夜須町坪井、千切、手結、西山、出口</v>
      </c>
      <c r="D30" s="9" t="str">
        <v>随意契約(地方自治法施行令第167条の2第1項第2号)</v>
      </c>
      <c r="E30" s="9" t="str">
        <v>衛生管理関連</v>
      </c>
      <c r="F30" s="9" t="str">
        <v>夜須浄化センター及びマンホールポンプ場維持管理　一式</v>
      </c>
      <c r="G30" s="11">
        <v>46113</v>
      </c>
      <c r="H30" s="13" t="str">
        <v>上下水道課</v>
      </c>
      <c r="I30" s="24">
        <v>43184000</v>
      </c>
      <c r="J30" s="24">
        <v>33480000</v>
      </c>
      <c r="K30" s="24">
        <v>36828000</v>
      </c>
      <c r="L30" s="13" t="str">
        <v>（有）土佐衛生管理</v>
      </c>
      <c r="M30" s="18" t="str">
        <v>下水道処理施設の運転管理を含む維持管理については、施設の特性を熟知したうえでこれまでの実績に基づくきめ細かい処理サイクルの調整や、空気量調整、汚泥処理のタイミングなどの様々な管理が必要となる。また、処理施設や数多くあるマンホールポンプ場で頻発する故障や、異常対応についても同じく、施設の特性の熟知や経験が必要となってくる。安定した処理水質を継続して維持し、ライフラインとしての機能を切れ間なく継続していくためには、これらを十分理解し的確な対応を実施している当該業者しかいないため。</v>
      </c>
    </row>
    <row r="31" spans="2:13" s="3" customFormat="1" ht="56.25" customHeight="1">
      <c r="B31" s="6" t="str">
        <v>(商第08016号)香南市ふるさと応援寄付金マーケティングコンサルティング委託業務</v>
      </c>
      <c r="C31" s="9" t="str">
        <v>香南市</v>
      </c>
      <c r="D31" s="9" t="str">
        <v>随意契約(地方自治法施行令第167条の2第1項第2号)</v>
      </c>
      <c r="E31" s="9" t="str">
        <v>情報関連サービス</v>
      </c>
      <c r="F31" s="9" t="str">
        <v>香南市ふるさと応援寄附金運営事業におけるマーケティング及びコンサルティング業務の委託</v>
      </c>
      <c r="G31" s="11">
        <v>46113</v>
      </c>
      <c r="H31" s="13" t="str">
        <v>商工観光課</v>
      </c>
      <c r="I31" s="24">
        <v>8262728</v>
      </c>
      <c r="J31" s="24">
        <v>8262728</v>
      </c>
      <c r="K31" s="24">
        <v>9089000</v>
      </c>
      <c r="L31" s="13" t="str">
        <v>（株）ふるプロ</v>
      </c>
      <c r="M31" s="18" t="str">
        <v>令和８年度香南市競争入札参加資格有資格者名簿の中で、高知県内に事業所があり、ふるさと納税に特化したマーケティング及びコンサルティングを行っている唯一の業者であり、なおかつ、ふるさと納税市場における高い実績と専門性を持っている業者であるため。</v>
      </c>
    </row>
    <row r="32" spans="2:13" s="3" customFormat="1" ht="56.25" customHeight="1">
      <c r="B32" s="6" t="str">
        <v>(水公管第08007号)野市浄化センター電気計装設備保守点検委託業務</v>
      </c>
      <c r="C32" s="9" t="str">
        <v>香南市野市町土居</v>
      </c>
      <c r="D32" s="9" t="str">
        <v>随意契約(地方自治法施行令第167条の2第1項第2号)</v>
      </c>
      <c r="E32" s="9" t="str">
        <v>各種保守業務（修繕・修理を含む）</v>
      </c>
      <c r="F32" s="9" t="str">
        <v>電気計装設備保守点検　一式</v>
      </c>
      <c r="G32" s="11">
        <v>46113</v>
      </c>
      <c r="H32" s="13" t="str">
        <v>上下水道課</v>
      </c>
      <c r="I32" s="24">
        <v>6080000</v>
      </c>
      <c r="J32" s="24">
        <v>6080000</v>
      </c>
      <c r="K32" s="24">
        <v>6688000</v>
      </c>
      <c r="L32" s="13" t="str">
        <v>三菱電機プラントエンジニアリング（株）</v>
      </c>
      <c r="M32" s="18" t="str">
        <v>当該施設を製造した業者であり、本業務を遂行できる唯一の業者であるため。</v>
      </c>
    </row>
    <row r="33" spans="2:13" s="3" customFormat="1" ht="56.25" customHeight="1">
      <c r="B33" s="6" t="str">
        <v>(水公管第08008号)岸本浄化センター電気計装設備保守点検委託業務</v>
      </c>
      <c r="C33" s="9" t="str">
        <v>香南市香我美町岸本</v>
      </c>
      <c r="D33" s="9" t="str">
        <v>随意契約(地方自治法施行令第167条の2第1項第2号)</v>
      </c>
      <c r="E33" s="9" t="str">
        <v>各種保守業務（修繕・修理を含む）</v>
      </c>
      <c r="F33" s="9" t="str">
        <v>電気計装設備保守点検　一式</v>
      </c>
      <c r="G33" s="11">
        <v>46113</v>
      </c>
      <c r="H33" s="13" t="str">
        <v>上下水道課</v>
      </c>
      <c r="I33" s="24">
        <v>6500000</v>
      </c>
      <c r="J33" s="24">
        <v>6500000</v>
      </c>
      <c r="K33" s="24">
        <v>7150000</v>
      </c>
      <c r="L33" s="13" t="str">
        <v>メタウォーター（株）</v>
      </c>
      <c r="M33" s="18" t="str">
        <v>当該施設を製造した業者であり、本業務を遂行できる唯一の業者であるため。</v>
      </c>
    </row>
    <row r="34" spans="2:13" s="3" customFormat="1" ht="56.25" customHeight="1">
      <c r="B34" s="6" t="str">
        <v>(契第08034号)香南市契約管理システム運用保守業務</v>
      </c>
      <c r="C34" s="9" t="str">
        <v>香南市</v>
      </c>
      <c r="D34" s="9" t="str">
        <v>随意契約(地方自治法施行令第167条の2第1項第2号)</v>
      </c>
      <c r="E34" s="9" t="str">
        <v>情報関連サービス</v>
      </c>
      <c r="F34" s="9" t="str">
        <v>香南市契約管理システムの運用保守及びヘルプデスクサービスの提供を受けるもの。</v>
      </c>
      <c r="G34" s="11">
        <v>46113</v>
      </c>
      <c r="H34" s="13" t="str">
        <v>契約管財課</v>
      </c>
      <c r="I34" s="24">
        <v>2448000</v>
      </c>
      <c r="J34" s="24">
        <v>2448000</v>
      </c>
      <c r="K34" s="24">
        <v>2692800</v>
      </c>
      <c r="L34" s="13" t="str">
        <v>（株）高知電子計算センター</v>
      </c>
      <c r="M34" s="18" t="str">
        <v>当該システムを構築した業者であり、本業務を遂行できる唯一の業者であるため。</v>
      </c>
    </row>
    <row r="35" spans="2:13" s="3" customFormat="1" ht="56.25" customHeight="1">
      <c r="B35" s="6" t="str">
        <v>(水公管第08009号)夜須浄化センター電気計装設備保守点検委託業務</v>
      </c>
      <c r="C35" s="9" t="str">
        <v>香南市夜須町千切</v>
      </c>
      <c r="D35" s="9" t="str">
        <v>随意契約(地方自治法施行令第167条の2第1項第2号)</v>
      </c>
      <c r="E35" s="9" t="str">
        <v>各種保守業務（修繕・修理を含む）</v>
      </c>
      <c r="F35" s="9" t="str">
        <v>電気計装設備保守点検　一式</v>
      </c>
      <c r="G35" s="11">
        <v>46113</v>
      </c>
      <c r="H35" s="13" t="str">
        <v>上下水道課</v>
      </c>
      <c r="I35" s="24">
        <v>7523000</v>
      </c>
      <c r="J35" s="24">
        <v>7435000</v>
      </c>
      <c r="K35" s="24">
        <v>8178500</v>
      </c>
      <c r="L35" s="13" t="str">
        <v>（株）明電エンジニアリング</v>
      </c>
      <c r="M35" s="18" t="str">
        <v>当該施設を製造した業者であり、本業務を遂行できる唯一の業者であるため。</v>
      </c>
    </row>
    <row r="36" spans="2:13" s="3" customFormat="1" ht="56.25" customHeight="1">
      <c r="B36" s="6" t="str">
        <v>(契第08006号)公共施設警備委託業務（セコム）</v>
      </c>
      <c r="C36" s="9" t="str">
        <v>香南市</v>
      </c>
      <c r="D36" s="9" t="str">
        <v>随意契約(地方自治法施行令第167条の2第1項第2号)</v>
      </c>
      <c r="E36" s="9" t="str">
        <v>その他のサービス</v>
      </c>
      <c r="F36" s="9" t="str">
        <v>本庁舎など公共施設28施設における施設警備及び常駐警備を委託するもの。</v>
      </c>
      <c r="G36" s="11">
        <v>46113</v>
      </c>
      <c r="H36" s="13" t="str">
        <v>契約管財課</v>
      </c>
      <c r="I36" s="24">
        <v>22012800</v>
      </c>
      <c r="J36" s="24">
        <v>21637200</v>
      </c>
      <c r="K36" s="24">
        <v>23800920</v>
      </c>
      <c r="L36" s="13" t="str">
        <v>セコム高知（株）</v>
      </c>
      <c r="M36" s="18" t="str">
        <v>当該設備を設置した業者であり、本業務を遂行できる唯一の業者であるため。</v>
      </c>
    </row>
    <row r="37" spans="2:13" s="3" customFormat="1" ht="56.25" customHeight="1">
      <c r="B37" s="6" t="str">
        <v>(農第08002号)土居排水機場保守点検委託業務</v>
      </c>
      <c r="C37" s="9" t="str">
        <v>香南市野市町土居</v>
      </c>
      <c r="D37" s="9" t="str">
        <v>随意契約(地方自治法施行令第167条の2第1項第2号)</v>
      </c>
      <c r="E37" s="9" t="str">
        <v>各種保守業務（修繕・修理を含む）</v>
      </c>
      <c r="F37" s="9" t="str">
        <v>排水機場年間保守点検一式</v>
      </c>
      <c r="G37" s="11">
        <v>46113</v>
      </c>
      <c r="H37" s="13" t="str">
        <v>農林水産課</v>
      </c>
      <c r="I37" s="24">
        <v>922000</v>
      </c>
      <c r="J37" s="24">
        <v>922000</v>
      </c>
      <c r="K37" s="24">
        <v>1014200</v>
      </c>
      <c r="L37" s="13" t="str">
        <v>（有）愛機工業</v>
      </c>
      <c r="M37" s="18" t="str">
        <v>当該排水機場を熟知しており、緊急時に迅速に対応できる唯一の業者であるため。</v>
      </c>
    </row>
    <row r="38" spans="2:13" s="3" customFormat="1" ht="56.25" customHeight="1">
      <c r="B38" s="6" t="str">
        <v>(防第08001号)被災者生活再建支援システム保守管理委託業務</v>
      </c>
      <c r="C38" s="9" t="str">
        <v>香南市</v>
      </c>
      <c r="D38" s="9" t="str">
        <v>随意契約(地方自治法施行令第167条の2第1項第2号)</v>
      </c>
      <c r="E38" s="9" t="str">
        <v>各種保守業務（修繕・修理を含む）</v>
      </c>
      <c r="F38" s="9" t="str">
        <v>被災者生活再建支援システムの保守管理を委託する。</v>
      </c>
      <c r="G38" s="11">
        <v>46113</v>
      </c>
      <c r="H38" s="13" t="str">
        <v>防災対策課</v>
      </c>
      <c r="I38" s="24">
        <v>2052000</v>
      </c>
      <c r="J38" s="24">
        <v>2052000</v>
      </c>
      <c r="K38" s="24">
        <v>2257200</v>
      </c>
      <c r="L38" s="13" t="str">
        <v>アジア航測（株）</v>
      </c>
      <c r="M38" s="18" t="str">
        <v>当該システムを構築した業者であり、本業務を遂行できる唯一の業者であるため。</v>
      </c>
    </row>
    <row r="39" spans="2:13" s="3" customFormat="1" ht="56.25" customHeight="1">
      <c r="B39" s="6" t="str">
        <v>(高第08006号)生活支援体制整備事業委託業務（非課税事業）</v>
      </c>
      <c r="C39" s="9" t="str">
        <v>香南市</v>
      </c>
      <c r="D39" s="9" t="str">
        <v>随意契約(地方自治法施行令第167条の2第1項第2号)</v>
      </c>
      <c r="E39" s="9" t="str">
        <v>その他のサービス</v>
      </c>
      <c r="F39" s="9" t="str">
        <v>介護保険地域支援事業：生活支援コーディネーターを配置し、地域の企業や組織等連携を図ることで、地域における一体的な高齢者の生活支援と社会参加を目的とする。また、社会資源の開発やネットワークの構築を担う事業。</v>
      </c>
      <c r="G39" s="11">
        <v>46113</v>
      </c>
      <c r="H39" s="13" t="str">
        <v>高齢者介護課</v>
      </c>
      <c r="I39" s="24">
        <v>8010239</v>
      </c>
      <c r="J39" s="24">
        <v>8010239</v>
      </c>
      <c r="K39" s="24">
        <v>8010239</v>
      </c>
      <c r="L39" s="13" t="str">
        <v>（福）香南市社会福祉協議会</v>
      </c>
      <c r="M39" s="18" t="str">
        <v>本業務は地域の生活支援等のサービス体制の整備や高齢者の社会参加を推進することを目的としており、各組織の事務局を担い地域福祉を目的とする本業務を遂行できる唯一の事業者であるため。</v>
      </c>
    </row>
    <row r="40" spans="2:13" s="3" customFormat="1" ht="56.25" customHeight="1">
      <c r="B40" s="6" t="str">
        <v>(福第08006号)生活保護等版レセプト管理システムクラウドサービスに関する業務</v>
      </c>
      <c r="C40" s="9" t="str">
        <v>香南市役所</v>
      </c>
      <c r="D40" s="9" t="str">
        <v>随意契約(地方自治法施行令第167条の2第1項第2号)</v>
      </c>
      <c r="E40" s="9" t="str">
        <v>情報関連サービス</v>
      </c>
      <c r="F40" s="9" t="str">
        <v>生活保護等版レセプト管理システムを運用し、医療情報等の確認・管理を行う。</v>
      </c>
      <c r="G40" s="11">
        <v>46113</v>
      </c>
      <c r="H40" s="13" t="str">
        <v>福祉事務所</v>
      </c>
      <c r="I40" s="24">
        <v>2208000</v>
      </c>
      <c r="J40" s="24">
        <v>2208000</v>
      </c>
      <c r="K40" s="24">
        <v>2428800</v>
      </c>
      <c r="L40" s="13" t="str">
        <v>四国行政システム（株）</v>
      </c>
      <c r="M40" s="18" t="str">
        <v>当該システムを構築した業者であり、本業務を遂行できる唯一の業者であるため。</v>
      </c>
    </row>
    <row r="41" spans="2:13" s="3" customFormat="1" ht="56.25" customHeight="1">
      <c r="B41" s="6" t="str">
        <v>(環第08005号)香南市野市町可燃ごみ収集運搬委託業務</v>
      </c>
      <c r="C41" s="9" t="str">
        <v>香南市野市町</v>
      </c>
      <c r="D41" s="9" t="str">
        <v>随意契約(地方自治法施行令第167条の2第1項第2号)</v>
      </c>
      <c r="E41" s="9" t="str">
        <v>廃棄物処理関連</v>
      </c>
      <c r="F41" s="9" t="str">
        <v>市が定める収集日に、野市町内のごみ集積所から可燃ごみを回収し香南清掃組合へ運搬を行う業務</v>
      </c>
      <c r="G41" s="11">
        <v>46113</v>
      </c>
      <c r="H41" s="13" t="str">
        <v>環境対策課</v>
      </c>
      <c r="I41" s="24">
        <v>38286109</v>
      </c>
      <c r="J41" s="24">
        <v>38286109</v>
      </c>
      <c r="K41" s="24">
        <v>42114720</v>
      </c>
      <c r="L41" s="13" t="str">
        <v>（有）比江森商業</v>
      </c>
      <c r="M41" s="18" t="str">
        <v>廃棄物の処理及び清掃に関する法律施行令第4条に規定する委託基準に適合する業者であり、一般廃棄物（可燃ごみ）収集運搬業の許可区域を野市町内とする唯一の業者であるため。</v>
      </c>
    </row>
    <row r="42" spans="2:13" s="3" customFormat="1" ht="56.25" customHeight="1">
      <c r="B42" s="6" t="str">
        <v>(会第08002号)指定金融機関口座振込業務</v>
      </c>
      <c r="C42" s="9" t="str">
        <v>香南市</v>
      </c>
      <c r="D42" s="9" t="str">
        <v>随意契約(地方自治法施行令第167条の2第1項第2号)</v>
      </c>
      <c r="E42" s="9" t="str">
        <v>その他のサービス</v>
      </c>
      <c r="F42" s="9" t="str">
        <v>指定金融機関による口座振込業務</v>
      </c>
      <c r="G42" s="11">
        <v>46113</v>
      </c>
      <c r="H42" s="13" t="str">
        <v>会計課</v>
      </c>
      <c r="I42" s="24">
        <v>6800000</v>
      </c>
      <c r="J42" s="24">
        <v>6800000</v>
      </c>
      <c r="K42" s="24">
        <v>7480000</v>
      </c>
      <c r="L42" s="13" t="str">
        <v>（株）四国銀行</v>
      </c>
      <c r="M42" s="18" t="str">
        <v>（株）四国銀行は、香南市の指定金融機関であり、本業務を遂行できる唯一の業者であるため。</v>
      </c>
    </row>
    <row r="43" spans="2:13" s="3" customFormat="1" ht="56.25" customHeight="1">
      <c r="B43" s="6" t="str">
        <v>(情第08013号)共同利用型システムハードウェア保守委託業務</v>
      </c>
      <c r="C43" s="9" t="str">
        <v>香南市</v>
      </c>
      <c r="D43" s="9" t="str">
        <v>随意契約(地方自治法施行令第167条の2第1項第2号)</v>
      </c>
      <c r="E43" s="9" t="str">
        <v>情報関連サービス</v>
      </c>
      <c r="F43" s="9" t="str">
        <v>３市で共同利用している住民情報システム等で使用する機器の保守業務を委託するもの。</v>
      </c>
      <c r="G43" s="11">
        <v>46113</v>
      </c>
      <c r="H43" s="13" t="str">
        <v>情報政策課</v>
      </c>
      <c r="I43" s="24">
        <v>3706290</v>
      </c>
      <c r="J43" s="24">
        <v>3706290</v>
      </c>
      <c r="K43" s="24">
        <v>4076919</v>
      </c>
      <c r="L43" s="13" t="str">
        <v>四国行政システム（株）</v>
      </c>
      <c r="M43" s="18" t="str">
        <v>当該設備を設置した業者であり、本業務を遂行できる唯一の業者であるため。</v>
      </c>
    </row>
    <row r="44" spans="2:13" s="3" customFormat="1" ht="56.25" customHeight="1">
      <c r="B44" s="6" t="str">
        <v>(こ第08009号)香南市立保育所等砂場衛生管理業務</v>
      </c>
      <c r="C44" s="9" t="str">
        <v>香南市立保育所・幼稚園・こども園・総合子育て支援センター</v>
      </c>
      <c r="D44" s="9" t="str">
        <v>随意契約(地方自治法施行令第167条の2第1項第2号)</v>
      </c>
      <c r="E44" s="9" t="str">
        <v>衛生管理関連</v>
      </c>
      <c r="F44" s="9" t="str">
        <v>砂場の消毒・衛生管理業務　一式</v>
      </c>
      <c r="G44" s="11">
        <v>46129</v>
      </c>
      <c r="H44" s="13" t="str">
        <v>こども課</v>
      </c>
      <c r="I44" s="24">
        <v>1258668</v>
      </c>
      <c r="J44" s="24">
        <v>1258668</v>
      </c>
      <c r="K44" s="24">
        <v>1384534</v>
      </c>
      <c r="L44" s="13" t="str">
        <v>チリ化成高知</v>
      </c>
      <c r="M44" s="18" t="str">
        <v>令和８年度香南市競争入札参加資格有資格者名簿の中から「衛生管理関連」「砂場消毒」の欄に登載されており、香南市立保育所・幼稚園・こども園・総合子育て支援センターの砂場の消毒・殺菌・殺虫処理を薬剤を使わずに行うことができる県内唯一の業者であるため。</v>
      </c>
    </row>
    <row r="45" spans="2:13" s="3" customFormat="1" ht="56.25" customHeight="1">
      <c r="B45" s="6" t="str">
        <v>(議事第08002号)香南市議会会議録データ反訳及び会議録検索システム（DBサーチ）データ登録委託業務</v>
      </c>
      <c r="C45" s="9" t="str">
        <v>香南市議会</v>
      </c>
      <c r="D45" s="9" t="str">
        <v>随意契約(地方自治法施行令第167条の2第1項第2号)</v>
      </c>
      <c r="E45" s="9" t="str">
        <v>情報関連サービス</v>
      </c>
      <c r="F45" s="9" t="str">
        <v>公開が必要である市議会の各会議録に関して、音声データの反訳及び製本並びにインターネット閲覧できるサイトへの登録について業務委託するもの。</v>
      </c>
      <c r="G45" s="11">
        <v>46113</v>
      </c>
      <c r="H45" s="13" t="str">
        <v>議会事務局</v>
      </c>
      <c r="I45" s="24">
        <v>2836000</v>
      </c>
      <c r="J45" s="24">
        <v>2836000</v>
      </c>
      <c r="K45" s="24">
        <v>3119600</v>
      </c>
      <c r="L45" s="13" t="str">
        <v>（株）大和速記情報センター</v>
      </c>
      <c r="M45" s="18" t="str">
        <v>当該システムを構築した業者であり、本業務を遂行できる唯一の業者であるため。</v>
      </c>
    </row>
    <row r="46" spans="2:13" s="3" customFormat="1" ht="56.25" customHeight="1">
      <c r="B46" s="6" t="str">
        <v>(消第08003号)高機能消防指令システム保守委託業務</v>
      </c>
      <c r="C46" s="9" t="str">
        <v>香南市消防本部</v>
      </c>
      <c r="D46" s="9" t="str">
        <v>随意契約(地方自治法施行令第167条の2第1項第2号)</v>
      </c>
      <c r="E46" s="9" t="str">
        <v>情報関連サービス</v>
      </c>
      <c r="F46" s="9" t="str">
        <v>香南市消防本部の高機能消防指令システムの定期点検や緊急保守点検のリモートメンテナンス、各種問い合わせに対しての技術支援サポート等の業務</v>
      </c>
      <c r="G46" s="11">
        <v>46113</v>
      </c>
      <c r="H46" s="13" t="str">
        <v>消防本部</v>
      </c>
      <c r="I46" s="24">
        <v>3000000</v>
      </c>
      <c r="J46" s="24">
        <v>3000000</v>
      </c>
      <c r="K46" s="24">
        <v>3300000</v>
      </c>
      <c r="L46" s="13" t="str">
        <v>アクモス（株）</v>
      </c>
      <c r="M46" s="18" t="str">
        <v>当該システムを構築した業者であり、本業務を遂行できる唯一の業者であるため。</v>
      </c>
    </row>
    <row r="47" spans="2:13" s="3" customFormat="1" ht="56.25" customHeight="1">
      <c r="B47" s="6" t="str">
        <v>(契第08035号)香南市電子入札システム運用保守業務</v>
      </c>
      <c r="C47" s="9" t="str">
        <v>香南市</v>
      </c>
      <c r="D47" s="9" t="str">
        <v>随意契約(地方自治法施行令第167条の2第1項第2号)</v>
      </c>
      <c r="E47" s="9" t="str">
        <v>情報関連サービス</v>
      </c>
      <c r="F47" s="9" t="str">
        <v>香南市電子入札システムの運用保守及びヘルプデスクサービスの提供を受けるもの。</v>
      </c>
      <c r="G47" s="11">
        <v>46113</v>
      </c>
      <c r="H47" s="13" t="str">
        <v>契約管財課</v>
      </c>
      <c r="I47" s="24">
        <v>5136000</v>
      </c>
      <c r="J47" s="24">
        <v>5136000</v>
      </c>
      <c r="K47" s="24">
        <v>5649600</v>
      </c>
      <c r="L47" s="13" t="str">
        <v>（株）高知電子計算センター</v>
      </c>
      <c r="M47" s="18" t="str">
        <v>当該システムを構築した業者であり、本業務を遂行できる唯一の業者であるため。</v>
      </c>
    </row>
    <row r="48" spans="2:13" s="3" customFormat="1" ht="56.25" customHeight="1">
      <c r="B48" s="6" t="str">
        <v>(水公管第08013号)野市浄化センターオゾン発生装置保守点検委託業務</v>
      </c>
      <c r="C48" s="9" t="str">
        <v>香南市野市町土居</v>
      </c>
      <c r="D48" s="9" t="str">
        <v>随意契約(地方自治法施行令第167条の2第1項第2号)</v>
      </c>
      <c r="E48" s="9" t="str">
        <v>各種保守業務（修繕・修理を含む）</v>
      </c>
      <c r="F48" s="9" t="str">
        <v>オゾン発生装置保守点検　一式</v>
      </c>
      <c r="G48" s="11">
        <v>46139</v>
      </c>
      <c r="H48" s="13" t="str">
        <v>上下水道課</v>
      </c>
      <c r="I48" s="24">
        <v>12400000</v>
      </c>
      <c r="J48" s="24">
        <v>12400000</v>
      </c>
      <c r="K48" s="24">
        <v>13640000</v>
      </c>
      <c r="L48" s="13" t="str">
        <v>荒川電工（株）</v>
      </c>
      <c r="M48" s="18" t="str">
        <v>当該設備の製造元の代理店であり、本業務を遂行できる唯一の業者であるため。</v>
      </c>
    </row>
    <row r="49" spans="2:13" s="3" customFormat="1" ht="56.25" customHeight="1">
      <c r="B49" s="6" t="str">
        <v>(情第08025号)香南市支所UPS更新委託業務</v>
      </c>
      <c r="C49" s="9" t="str">
        <v>香南市役所赤岡支所、香我美支所及び夜須支所</v>
      </c>
      <c r="D49" s="9" t="str">
        <v>随意契約(地方自治法施行令第167条の2第1項第2号)</v>
      </c>
      <c r="E49" s="9" t="str">
        <v>各種保守業務（修繕・修理を含む）</v>
      </c>
      <c r="F49" s="9" t="str">
        <v>香南市の赤岡、香我美及び夜須支所のUPSが保守期限満了のため、機器更新及び設置作業を委託するもの。</v>
      </c>
      <c r="G49" s="11">
        <v>46125</v>
      </c>
      <c r="H49" s="13" t="str">
        <v>情報政策課</v>
      </c>
      <c r="I49" s="24">
        <v>4900000</v>
      </c>
      <c r="J49" s="24">
        <v>4900000</v>
      </c>
      <c r="K49" s="24">
        <v>5390000</v>
      </c>
      <c r="L49" s="13" t="str">
        <v>ＮＥＣネッツエスアイ（株）</v>
      </c>
      <c r="M49" s="18" t="str">
        <v>当該設備を設置した業者であり、本業務を遂行できる唯一の業者であるため。</v>
      </c>
    </row>
    <row r="50" spans="2:13" s="3" customFormat="1" ht="56.25" customHeight="1">
      <c r="B50" s="6" t="str">
        <v>(水農管第08002号)母代寺地区農業集落排水処理施設維持管理委託業務</v>
      </c>
      <c r="C50" s="9" t="str">
        <v>香南市野市町母代寺</v>
      </c>
      <c r="D50" s="9" t="str">
        <v>随意契約(地方自治法施行令第167条の2第1項第2号)</v>
      </c>
      <c r="E50" s="9" t="str">
        <v>衛生管理関連</v>
      </c>
      <c r="F50" s="9" t="str">
        <v>母代寺地区農業集落排水処理施設及びマンホールポンプ場の維持管理　一式</v>
      </c>
      <c r="G50" s="11">
        <v>46113</v>
      </c>
      <c r="H50" s="13" t="str">
        <v>上下水道課</v>
      </c>
      <c r="I50" s="24">
        <v>4050000</v>
      </c>
      <c r="J50" s="24">
        <v>1870000</v>
      </c>
      <c r="K50" s="24">
        <v>2057000</v>
      </c>
      <c r="L50" s="13" t="str">
        <v>（有）土佐衛生管理</v>
      </c>
      <c r="M50" s="18" t="str">
        <v>下水道処理施設の運転管理を含む維持管理については、施設の特性を熟知したうえでこれまでの実績に基づくきめ細かい処理サイクルの調整や、空気量調整、汚泥処理のタイミングなどの様々な管理が必要となる。また、処理施設や数多くあるマンホールポンプ場で頻発する故障や、異常対応についても同じく、施設の特性の熟知や経験が必要となってくる。安定した処理水質を継続して維持し、ライフラインとしての機能を切れ間なく継続していくためには、これらを十分理解し的確な対応を実施している当該業者しかいないため。</v>
      </c>
    </row>
    <row r="51" spans="2:13" s="3" customFormat="1" ht="56.25" customHeight="1">
      <c r="B51" s="6" t="str">
        <v>（商第08021号）天然色劇場電動シャッター修繕業務</v>
      </c>
      <c r="C51" s="9" t="str">
        <v>香南市吉川町　天然色劇場</v>
      </c>
      <c r="D51" s="9" t="str">
        <v>随意契約(地方自治法施行令第167条の2第1項第2号)</v>
      </c>
      <c r="E51" s="9" t="str">
        <v>各種保守業務（修繕・修理を含む）</v>
      </c>
      <c r="F51" s="9" t="str">
        <v>天然色劇場の電動シャッターが、経年劣化により、いつ故障してもおかしくない状況であり、_x000d_
今後の劇場利用に支障をきたすため修繕をおこなうもの。</v>
      </c>
      <c r="G51" s="11">
        <v>46167</v>
      </c>
      <c r="H51" s="13" t="str">
        <v>商工観光課</v>
      </c>
      <c r="I51" s="24">
        <v>3004500</v>
      </c>
      <c r="J51" s="24">
        <v>3004500</v>
      </c>
      <c r="K51" s="24">
        <v>3304950</v>
      </c>
      <c r="L51" s="13" t="str">
        <v>三和シヤッター工業株式会社</v>
      </c>
      <c r="M51" s="18" t="str">
        <v>三和シャッター製のシャッターであり、同社製のシャッターの部品の交換修繕を行うことができる唯一の業者であるため。</v>
      </c>
    </row>
    <row r="52" spans="2:13" s="3" customFormat="1" ht="56.25" customHeight="1">
      <c r="B52" s="6" t="str">
        <v>(水農管第08003号)佐古地区農業集落排水処理施設維持管理委託業務</v>
      </c>
      <c r="C52" s="9" t="str">
        <v>香南市野市町佐古</v>
      </c>
      <c r="D52" s="9" t="str">
        <v>随意契約(地方自治法施行令第167条の2第1項第2号)</v>
      </c>
      <c r="E52" s="9" t="str">
        <v>衛生管理関連</v>
      </c>
      <c r="F52" s="9" t="str">
        <v>佐古地区農業集落排水処理施設及びマンホールポンプ場の維持管理　一式</v>
      </c>
      <c r="G52" s="11">
        <v>46113</v>
      </c>
      <c r="H52" s="13" t="str">
        <v>上下水道課</v>
      </c>
      <c r="I52" s="24">
        <v>5180000</v>
      </c>
      <c r="J52" s="24">
        <v>1870000</v>
      </c>
      <c r="K52" s="24">
        <v>2057000</v>
      </c>
      <c r="L52" s="13" t="str">
        <v>（有）土佐衛生管理</v>
      </c>
      <c r="M52" s="18" t="str">
        <v>下水道処理施設の運転管理を含む維持管理については、施設の特性を熟知したうえでこれまでの実績に基づくきめ細かい処理サイクルの調整や、空気量調整、汚泥処理のタイミングなどの様々な管理が必要となる。また、処理施設や数多くあるマンホールポンプ場で頻発する故障や、異常対応についても同じく、施設の特性の熟知や経験が必要となってくる。安定した処理水質を継続して維持し、ライフラインとしての機能を切れ間なく継続していくためには、これらを十分理解し的確な対応を実施している当該業者しかいないため。</v>
      </c>
    </row>
    <row r="53" spans="2:13" s="3" customFormat="1" ht="56.25" customHeight="1">
      <c r="B53" s="6" t="str">
        <v>（商第08026号）絵金蔵昇降機修繕業務</v>
      </c>
      <c r="C53" s="9" t="str">
        <v>香南市赤岡町　絵金蔵</v>
      </c>
      <c r="D53" s="9" t="str">
        <v>随意契約(地方自治法施行令第167条の2第1項第2号)</v>
      </c>
      <c r="E53" s="9" t="str">
        <v>各種保守業務（修繕・修理を含む）</v>
      </c>
      <c r="F53" s="9" t="str">
        <v>絵金蔵昇降機設備の老朽化している部品の取替を行う。</v>
      </c>
      <c r="G53" s="11">
        <v>46160</v>
      </c>
      <c r="H53" s="13" t="str">
        <v>商工観光課</v>
      </c>
      <c r="I53" s="24">
        <v>940000</v>
      </c>
      <c r="J53" s="24">
        <v>940000</v>
      </c>
      <c r="K53" s="24">
        <v>1034000</v>
      </c>
      <c r="L53" s="13" t="str">
        <v>三菱電機ビルソリューションズ（株）</v>
      </c>
      <c r="M53" s="18" t="str">
        <v>当該設備を設置した業者であり、本業務を遂行できる唯一の業者であるため。</v>
      </c>
    </row>
    <row r="54" spans="2:13" s="3" customFormat="1" ht="56.25" customHeight="1">
      <c r="B54" s="6" t="str">
        <v>(水農管第08004号)上岡地区農業集落排水処理施設維持管理委託業務</v>
      </c>
      <c r="C54" s="9" t="str">
        <v>香南市野市町上岡</v>
      </c>
      <c r="D54" s="9" t="str">
        <v>随意契約(地方自治法施行令第167条の2第1項第2号)</v>
      </c>
      <c r="E54" s="9" t="str">
        <v>衛生管理関連</v>
      </c>
      <c r="F54" s="9" t="str">
        <v>佐古地区農業集落排水処理施設及びマンホールポンプ場の維持管理　一式</v>
      </c>
      <c r="G54" s="11">
        <v>46113</v>
      </c>
      <c r="H54" s="13" t="str">
        <v>上下水道課</v>
      </c>
      <c r="I54" s="24">
        <v>4700000</v>
      </c>
      <c r="J54" s="24">
        <v>1870000</v>
      </c>
      <c r="K54" s="24">
        <v>2057000</v>
      </c>
      <c r="L54" s="13" t="str">
        <v>（有）土佐衛生管理</v>
      </c>
      <c r="M54" s="18" t="str">
        <v>下水道処理施設の運転管理を含む維持管理については、施設の特性を熟知したうえでこれまでの実績に基づくきめ細かい処理サイクルの調整や、空気量調整、汚泥処理のタイミングなどの様々な管理が必要となる。また、処理施設や数多くあるマンホールポンプ場で頻発する故障や、異常対応についても同じく、施設の特性の熟知や経験が必要となってくる。安定した処理水質を継続して維持し、ライフラインとしての機能を切れ間なく継続していくためには、これらを十分理解し的確な対応を実施している当該業者しかいないため。</v>
      </c>
    </row>
    <row r="55" spans="2:13" s="3" customFormat="1" ht="56.25" customHeight="1">
      <c r="B55" s="6" t="str">
        <v>(水農管第08005号)富家地区農業集落排水処理施設維持管理委託業務</v>
      </c>
      <c r="C55" s="9" t="str">
        <v>香南市野市町中山田</v>
      </c>
      <c r="D55" s="9" t="str">
        <v>随意契約(地方自治法施行令第167条の2第1項第2号)</v>
      </c>
      <c r="E55" s="9" t="str">
        <v>衛生管理関連</v>
      </c>
      <c r="F55" s="9" t="str">
        <v>富家地区農業集落排水処理施設及びマンホールポンプ場の維持管理　一式</v>
      </c>
      <c r="G55" s="11">
        <v>46113</v>
      </c>
      <c r="H55" s="13" t="str">
        <v>上下水道課</v>
      </c>
      <c r="I55" s="24">
        <v>3490000</v>
      </c>
      <c r="J55" s="24">
        <v>1690000</v>
      </c>
      <c r="K55" s="24">
        <v>1859000</v>
      </c>
      <c r="L55" s="13" t="str">
        <v>マルナカ興業（有）</v>
      </c>
      <c r="M55" s="18" t="str">
        <v>下水道処理施設の運転管理を含む維持管理については、施設の特性を熟知したうえでこれまでの実績に基づくきめ細かい処理サイクルの調整や、空気量調整、汚泥処理のタイミングなどの様々な管理が必要となる。また、処理施設や数多くあるマンホールポンプ場で頻発する故障や、異常対応についても同じく、施設の特性の熟知や経験が必要となってくる。安定した処理水質を継続して維持し、ライフラインとしての機能を切れ間なく継続していくためには、これらを十分理解し的確な対応を実施している当該業者しかいないため。</v>
      </c>
    </row>
    <row r="56" spans="2:13" s="3" customFormat="1" ht="56.25" customHeight="1">
      <c r="B56" s="6" t="str">
        <v>(水農管第08006号)徳王子クリーンセンターコスモス維持管理委託業務</v>
      </c>
      <c r="C56" s="9" t="str">
        <v>香南市香我美町徳王子</v>
      </c>
      <c r="D56" s="9" t="str">
        <v>随意契約(地方自治法施行令第167条の2第1項第2号)</v>
      </c>
      <c r="E56" s="9" t="str">
        <v>衛生管理関連</v>
      </c>
      <c r="F56" s="9" t="str">
        <v>徳王子クリーンセンターコスモス及びマンホールポンプ場の維持管理　一式</v>
      </c>
      <c r="G56" s="11">
        <v>46113</v>
      </c>
      <c r="H56" s="13" t="str">
        <v>上下水道課</v>
      </c>
      <c r="I56" s="24">
        <v>4970000</v>
      </c>
      <c r="J56" s="24">
        <v>1870000</v>
      </c>
      <c r="K56" s="24">
        <v>2057000</v>
      </c>
      <c r="L56" s="13" t="str">
        <v>（有）土佐衛生管理</v>
      </c>
      <c r="M56" s="18" t="str">
        <v>下水道処理施設の運転管理を含む維持管理については、施設の特性を熟知したうえでこれまでの実績に基づくきめ細かい処理サイクルの調整や、空気量調整、汚泥処理のタイミングなどの様々な管理が必要となる。また、処理施設や数多くあるマンホールポンプ場で頻発する故障や、異常対応についても同じく、施設の特性の熟知や経験が必要となってくる。安定した処理水質を継続して維持し、ライフラインとしての機能を切れ間なく継続していくためには、これらを十分理解し的確な対応を実施している当該業者しかいないため。</v>
      </c>
    </row>
    <row r="57" spans="2:13" s="3" customFormat="1" ht="56.25" customHeight="1">
      <c r="B57" s="6" t="str">
        <v>(水農管第08007号)北部クリーンセンター維持管理委託業務</v>
      </c>
      <c r="C57" s="9" t="str">
        <v>香南市夜須町十ノ木、上夜須</v>
      </c>
      <c r="D57" s="9" t="str">
        <v>随意契約(地方自治法施行令第167条の2第1項第2号)</v>
      </c>
      <c r="E57" s="9" t="str">
        <v>衛生管理関連</v>
      </c>
      <c r="F57" s="9" t="str">
        <v>北部クリーンセンター及びマンホールポンプ場の維持管理　一式</v>
      </c>
      <c r="G57" s="11">
        <v>46113</v>
      </c>
      <c r="H57" s="13" t="str">
        <v>上下水道課</v>
      </c>
      <c r="I57" s="24">
        <v>5290000</v>
      </c>
      <c r="J57" s="24">
        <v>1870000</v>
      </c>
      <c r="K57" s="24">
        <v>2057000</v>
      </c>
      <c r="L57" s="13" t="str">
        <v>（有）土佐衛生管理</v>
      </c>
      <c r="M57" s="18" t="str">
        <v>下水道処理施設の運転管理を含む維持管理については、施設の特性を熟知したうえでこれまでの実績に基づくきめ細かい処理サイクルの調整や、空気量調整、汚泥処理のタイミングなどの様々な管理が必要となる。また、処理施設や数多くあるマンホールポンプ場で頻発する故障や、異常対応についても同じく、施設の特性の熟知や経験が必要となってくる。安定した処理水質を継続して維持し、ライフラインとしての機能を切れ間なく継続していくためには、これらを十分理解し的確な対応を実施している当該業者しかいないため。</v>
      </c>
    </row>
    <row r="58" spans="2:13" s="3" customFormat="1" ht="56.25" customHeight="1">
      <c r="B58" s="6" t="str">
        <v>(情第08029号)香南市ネットワーク管理サーバ更新委託業務</v>
      </c>
      <c r="C58" s="9" t="str">
        <v>香南市役所本庁舎　４階サーバ室</v>
      </c>
      <c r="D58" s="9" t="str">
        <v>随意契約(地方自治法施行令第167条の2第1項第2号)</v>
      </c>
      <c r="E58" s="9" t="str">
        <v>情報関連サービス</v>
      </c>
      <c r="F58" s="9" t="str">
        <v>香南市の情報系ネットワークの接続管理を行っているサーバの保守期限満了に伴う機器更新及び設定移行作業を委託するもの。</v>
      </c>
      <c r="G58" s="11">
        <v>46136</v>
      </c>
      <c r="H58" s="13" t="str">
        <v>情報政策課</v>
      </c>
      <c r="I58" s="24">
        <v>5931000</v>
      </c>
      <c r="J58" s="24">
        <v>5931000</v>
      </c>
      <c r="K58" s="24">
        <v>6524100</v>
      </c>
      <c r="L58" s="13" t="str">
        <v>ＮＥＣフィールディング（株）</v>
      </c>
      <c r="M58" s="18" t="str">
        <v>当該システムを構築した業者であり、本業務を遂行できる唯一の業者であるため。_x000d_
※本案件は当初予算額により随意契約で発注していたが、サーバ機器等の急激な価格高騰により、予定価格内での契約が困難となったことから、設計を見直した上で再度発注するもの。</v>
      </c>
    </row>
    <row r="59" spans="2:13" s="3" customFormat="1" ht="56.25" customHeight="1">
      <c r="B59" s="6" t="str">
        <v>(水公管第08003号)野市浄化センター、汚水中継ポンプ場及びマンホールポンプ場維持管理委託業務</v>
      </c>
      <c r="C59" s="9" t="str">
        <v>香南市野市町土居、東野、西野</v>
      </c>
      <c r="D59" s="9" t="str">
        <v>随意契約(地方自治法施行令第167条の2第1項第2号)</v>
      </c>
      <c r="E59" s="9" t="str">
        <v>衛生管理関連</v>
      </c>
      <c r="F59" s="9" t="str">
        <v>野市浄化センター、中継ポンプ場及びマンホールポンプ場の維持管理　一式</v>
      </c>
      <c r="G59" s="11">
        <v>46113</v>
      </c>
      <c r="H59" s="13" t="str">
        <v>上下水道課</v>
      </c>
      <c r="I59" s="24">
        <v>44108000</v>
      </c>
      <c r="J59" s="24">
        <v>41235000</v>
      </c>
      <c r="K59" s="24">
        <v>45358500</v>
      </c>
      <c r="L59" s="13" t="str">
        <v>（有）土佐衛生管理</v>
      </c>
      <c r="M59" s="18" t="str">
        <v>下水道処理施設の運転管理を含む維持管理については、施設の特性を熟知したうえでこれまでの実績に基づくきめ細かい処理サイクルの調整や、空気量調整、汚泥処理のタイミングなどの様々な管理が必要となる。また、処理施設や数多くあるマンホールポンプ場で頻発する故障や、異常対応についても同じく、施設の特性の熟知や経験が必要となってくる。安定した処理水質を継続して維持し、ライフラインとしての機能を切れ間なく継続していくためには、これらを十分理解し的確な対応を実施している当該業者しかいないため。</v>
      </c>
    </row>
    <row r="60" spans="2:13" s="3" customFormat="1" ht="56.25" customHeight="1">
      <c r="B60" s="6" t="str">
        <v>(農第08003号)横井排水機場保守点検委託業務</v>
      </c>
      <c r="C60" s="9" t="str">
        <v>香南市野市町下井</v>
      </c>
      <c r="D60" s="9" t="str">
        <v>随意契約(地方自治法施行令第167条の2第1項第2号)</v>
      </c>
      <c r="E60" s="9" t="str">
        <v>各種保守業務（修繕・修理を含む）</v>
      </c>
      <c r="F60" s="9" t="str">
        <v>排水機場年間保守点検一式</v>
      </c>
      <c r="G60" s="11">
        <v>46113</v>
      </c>
      <c r="H60" s="13" t="str">
        <v>農林水産課</v>
      </c>
      <c r="I60" s="24">
        <v>1596000</v>
      </c>
      <c r="J60" s="24">
        <v>1596000</v>
      </c>
      <c r="K60" s="24">
        <v>1755600</v>
      </c>
      <c r="L60" s="13" t="str">
        <v>（有）愛機工業</v>
      </c>
      <c r="M60" s="18" t="str">
        <v>当該排水機場を熟知しており、緊急時に迅速に対応できる唯一の業者であるため。</v>
      </c>
    </row>
    <row r="61" spans="2:13" s="3" customFormat="1" ht="56.25" customHeight="1">
      <c r="B61" s="6" t="str">
        <v>(税第08004号)固定資産税課税資料異動更新委託業務</v>
      </c>
      <c r="C61" s="9" t="str">
        <v>香南市</v>
      </c>
      <c r="D61" s="9" t="str">
        <v>随意契約(地方自治法施行令第167条の2第1項第2号)</v>
      </c>
      <c r="E61" s="9" t="str">
        <v>情報関連サービス</v>
      </c>
      <c r="F61" s="9" t="str">
        <v>令和9年度固定資産税の課税に向けて、令和8年中に異動のある土地及び家屋の現地調査及び評価計算を行い、固定資産評価システム情報の更新業務を委託する。</v>
      </c>
      <c r="G61" s="11">
        <v>46113</v>
      </c>
      <c r="H61" s="13" t="str">
        <v>税務収納課</v>
      </c>
      <c r="I61" s="24">
        <v>14290000</v>
      </c>
      <c r="J61" s="24">
        <v>13860000</v>
      </c>
      <c r="K61" s="24">
        <v>15246000</v>
      </c>
      <c r="L61" s="13" t="str">
        <v>（株）五星</v>
      </c>
      <c r="M61" s="18" t="str">
        <v>当該システムを構築した業者であり、本業務を遂行できる唯一の業者であるため。</v>
      </c>
    </row>
    <row r="62" spans="2:13" s="3" customFormat="1" ht="56.25" customHeight="1">
      <c r="B62" s="6" t="str">
        <v>(高第08002号)基幹型認知症カフェ運営事業委託業務（非課税事業）</v>
      </c>
      <c r="C62" s="9" t="str">
        <v>香南市</v>
      </c>
      <c r="D62" s="9" t="str">
        <v>随意契約(地方自治法施行令第167条の2第1項第2号)</v>
      </c>
      <c r="E62" s="9" t="str">
        <v>その他のサービス</v>
      </c>
      <c r="F62" s="9" t="str">
        <v>介護保険地域支援事業:認知症になっても住み慣れた地域で安心して生活が継続できるよう、認知症の人とその家族、地域住民、専門職等の誰もがき集える居場所を設置し、高齢者等の社会参加や認知症の正しい知識の啓発を行うとともに見守り体制やネットワークを構築する事業。</v>
      </c>
      <c r="G62" s="11">
        <v>46113</v>
      </c>
      <c r="H62" s="13" t="str">
        <v>高齢者介護課</v>
      </c>
      <c r="I62" s="24">
        <v>3121610</v>
      </c>
      <c r="J62" s="24">
        <v>3121610</v>
      </c>
      <c r="K62" s="24">
        <v>3121610</v>
      </c>
      <c r="L62" s="13" t="str">
        <v>（福）香南市社会福祉協議会</v>
      </c>
      <c r="M62" s="18" t="str">
        <v>本業務は、認知症の方やその家族および高齢者等の社会参加の推進や見守り体制の構築を目的としているため、各組織の事務局を担い、地域福祉を目的とした事業を行う立場にあり、本業務を遂行できる唯一の事業者であるため。</v>
      </c>
    </row>
    <row r="63" spans="2:13" s="3" customFormat="1" ht="56.25" customHeight="1">
      <c r="B63" s="6" t="str">
        <v>(福第08007号)香南市地域活動支援センター機能強化事業委託業務</v>
      </c>
      <c r="C63" s="9" t="str">
        <v>市内全域</v>
      </c>
      <c r="D63" s="9" t="str">
        <v>随意契約(地方自治法施行令第167条の2第1項第2号)</v>
      </c>
      <c r="E63" s="9" t="str">
        <v>その他のサービス</v>
      </c>
      <c r="F63" s="9" t="str">
        <v>障害者総合支援法における「地域生活支援事業」の必須事業として、創作活動の機会の提供、相談支援等を行うもの。</v>
      </c>
      <c r="G63" s="11">
        <v>46113</v>
      </c>
      <c r="H63" s="13" t="str">
        <v>福祉事務所</v>
      </c>
      <c r="I63" s="24">
        <v>22200000</v>
      </c>
      <c r="J63" s="24">
        <v>22200000</v>
      </c>
      <c r="K63" s="24">
        <v>22200000</v>
      </c>
      <c r="L63" s="13" t="str">
        <v>（福）土佐あけぼの会　地域活動支援センターあけぼの</v>
      </c>
      <c r="M63" s="18" t="str">
        <v>本事業の遂行に必要な地域活動支援センターI型の指定を受けている香南市内で唯一の業者であるため。</v>
      </c>
    </row>
    <row r="64" spans="2:13" s="3" customFormat="1" ht="56.25" customHeight="1">
      <c r="B64" s="6" t="str">
        <v>(健第08002号)令和８年度在宅当番医制運営委託業務</v>
      </c>
      <c r="C64" s="9" t="str">
        <v>香南市</v>
      </c>
      <c r="D64" s="9" t="str">
        <v>随意契約(地方自治法施行令第167条の2第1項第2号)</v>
      </c>
      <c r="E64" s="9" t="str">
        <v>その他のサービス</v>
      </c>
      <c r="F64" s="9" t="str">
        <v>休日日中の医療提供体制を確保するため、診察を行う在宅当番医の当番日調整及び在宅当番医の実施業務を香美郡医師会に委託するもの。</v>
      </c>
      <c r="G64" s="11">
        <v>46113</v>
      </c>
      <c r="H64" s="13" t="str">
        <v>健康対策課</v>
      </c>
      <c r="I64" s="24">
        <v>2377273</v>
      </c>
      <c r="J64" s="24">
        <v>2377273</v>
      </c>
      <c r="K64" s="24">
        <v>2615000</v>
      </c>
      <c r="L64" s="13" t="str">
        <v>一般社団法人香美郡医師会</v>
      </c>
      <c r="M64" s="18" t="str">
        <v>休日の日中に急病患者に対し診察等の医療提供体制を確保するための在宅当番医の当番日調整及び在宅当番医の医療業務を遂行できる唯一の法人である。</v>
      </c>
    </row>
    <row r="65" spans="2:13" s="3" customFormat="1" ht="56.25" customHeight="1">
      <c r="B65" s="6" t="str">
        <v>(環第08006号)香南市香我美町・夜須町可燃ごみ収集運搬委託業務</v>
      </c>
      <c r="C65" s="9" t="str">
        <v>香南市香我美町・夜須町</v>
      </c>
      <c r="D65" s="9" t="str">
        <v>随意契約(地方自治法施行令第167条の2第1項第2号)</v>
      </c>
      <c r="E65" s="9" t="str">
        <v>廃棄物処理関連</v>
      </c>
      <c r="F65" s="9" t="str">
        <v>市が定める収集日に、香我美町及び夜須町内のごみ集積所から可燃ごみを収集し香南清掃組合へ運搬を行う業務。</v>
      </c>
      <c r="G65" s="11">
        <v>46113</v>
      </c>
      <c r="H65" s="13" t="str">
        <v>環境対策課</v>
      </c>
      <c r="I65" s="24">
        <v>31136728</v>
      </c>
      <c r="J65" s="24">
        <v>31136728</v>
      </c>
      <c r="K65" s="24">
        <v>34250400</v>
      </c>
      <c r="L65" s="13" t="str">
        <v>（有）香南企業</v>
      </c>
      <c r="M65" s="18" t="str">
        <v>廃棄物の処理及び清掃に関する法律施行令第4条に規定する委託基準に適合する業者であり、一般廃棄物（可燃ごみ）収集運搬業の許可区域を香我美町及び夜須町内とする唯一の業者であるため。</v>
      </c>
    </row>
    <row r="66" spans="2:13" s="3" customFormat="1" ht="56.25" customHeight="1">
      <c r="B66" s="6" t="str">
        <v>(情第08014号)番号連携サーバー運用支援及びソフトウェアサポートサービス委託業務</v>
      </c>
      <c r="C66" s="9" t="str">
        <v>香南市</v>
      </c>
      <c r="D66" s="9" t="str">
        <v>随意契約(地方自治法施行令第167条の2第1項第2号)</v>
      </c>
      <c r="E66" s="9" t="str">
        <v>情報関連サービス</v>
      </c>
      <c r="F66" s="9" t="str">
        <v>番号連携サーバーの運用支援及びソフトウェアのサポートサービスに係る業務を委託するもの。</v>
      </c>
      <c r="G66" s="11">
        <v>46113</v>
      </c>
      <c r="H66" s="13" t="str">
        <v>情報政策課</v>
      </c>
      <c r="I66" s="24">
        <v>2728260</v>
      </c>
      <c r="J66" s="24">
        <v>2728260</v>
      </c>
      <c r="K66" s="24">
        <v>3001086</v>
      </c>
      <c r="L66" s="13" t="str">
        <v>四国行政システム（株）</v>
      </c>
      <c r="M66" s="18" t="str">
        <v>当該システムを構築した業者であり、本業務を遂行できる唯一の業者であるため。</v>
      </c>
    </row>
    <row r="67" spans="2:13" s="3" customFormat="1" ht="56.25" customHeight="1">
      <c r="B67" s="6" t="str">
        <v>(学第08001号)香南市教育用コミュニケーションツール使用許諾契約</v>
      </c>
      <c r="C67" s="9" t="str">
        <v>香南市役所　本庁舎６階　学校教育課</v>
      </c>
      <c r="D67" s="9" t="str">
        <v>随意契約(地方自治法施行令第167条の2第1項第2号)</v>
      </c>
      <c r="E67" s="9" t="str">
        <v>情報関連サービス</v>
      </c>
      <c r="F67" s="9" t="str">
        <v>香南市立の保育所、幼稚園、認定こども園、小中学校に市と保護者の双方向コミュニケーションツールの利用を継続するもの。</v>
      </c>
      <c r="G67" s="11">
        <v>46113</v>
      </c>
      <c r="H67" s="13" t="str">
        <v>学校教育課</v>
      </c>
      <c r="I67" s="24">
        <v>1007400</v>
      </c>
      <c r="J67" s="24">
        <v>1007400</v>
      </c>
      <c r="K67" s="24">
        <v>1108140</v>
      </c>
      <c r="L67" s="13" t="str">
        <v>スパイラルローキャス株式会社</v>
      </c>
      <c r="M67" s="18" t="str">
        <v>当該システムを構築した業者であり、本業務を遂行できる唯一の業者であるため。</v>
      </c>
    </row>
    <row r="68" spans="2:13" s="3" customFormat="1" ht="56.25" customHeight="1">
      <c r="B68" s="6" t="str">
        <v>(情第08033号)香南市夜須防災コミュニティセンターインターネット回線延線業務</v>
      </c>
      <c r="C68" s="9" t="str">
        <v>夜須防災コミュニティセンター</v>
      </c>
      <c r="D68" s="9" t="str">
        <v>随意契約(地方自治法施行令第167条の2第1項第2号)</v>
      </c>
      <c r="E68" s="9" t="str">
        <v>情報関連サービス</v>
      </c>
      <c r="F68" s="9" t="str">
        <v>夜須防災コミュニティセンターの建築にあたり、現夜須公民館よりインターネット回線の延線を行うもの。</v>
      </c>
      <c r="G68" s="11">
        <v>46174</v>
      </c>
      <c r="H68" s="13" t="str">
        <v>情報政策課</v>
      </c>
      <c r="I68" s="24">
        <v>6405500</v>
      </c>
      <c r="J68" s="24">
        <v>6405500</v>
      </c>
      <c r="K68" s="24">
        <v>7046050</v>
      </c>
      <c r="L68" s="13" t="str">
        <v>（株）ＳＴＮｅｔ</v>
      </c>
      <c r="M68" s="18" t="str">
        <v>当該回線を導入し、運用保守をしている業者であり、本業務を遂行できる唯一の業者であるため。</v>
      </c>
    </row>
    <row r="69" spans="2:13" s="3" customFormat="1" ht="56.25" customHeight="1">
      <c r="B69" s="6" t="str">
        <v>(情第08034号)香南市夜須防災コミュニティセンターイントラネット等構築委託業務</v>
      </c>
      <c r="C69" s="9" t="str">
        <v>夜須防災コミュニティセンター</v>
      </c>
      <c r="D69" s="9" t="str">
        <v>随意契約(地方自治法施行令第167条の2第1項第2号)</v>
      </c>
      <c r="E69" s="9" t="str">
        <v>情報関連サービス</v>
      </c>
      <c r="F69" s="9" t="str">
        <v>夜須防災コミュニティセンターの建築にあたり、現夜須公民館より職員が利用するイントラネット並びに電話設備の移設及び環境構築を委託するもの。</v>
      </c>
      <c r="G69" s="11">
        <v>46174</v>
      </c>
      <c r="H69" s="13" t="str">
        <v>情報政策課</v>
      </c>
      <c r="I69" s="24">
        <v>16600000</v>
      </c>
      <c r="J69" s="24">
        <v>16600000</v>
      </c>
      <c r="K69" s="24">
        <v>18260000</v>
      </c>
      <c r="L69" s="13" t="str">
        <v>ＮＥＣネッツエスアイ（株）</v>
      </c>
      <c r="M69" s="18" t="str">
        <v>当該設備を設置した業者であり、本業務を遂行できる唯一の業者であるため。</v>
      </c>
    </row>
    <row r="70" spans="2:13" s="3" customFormat="1" ht="56.25" customHeight="1">
      <c r="B70" s="6" t="str">
        <v>(学第08050号)学校徴収金システム導入業務</v>
      </c>
      <c r="C70" s="9" t="str">
        <v>香南市立小中学校11校</v>
      </c>
      <c r="D70" s="9" t="str">
        <v>随意契約(地方自治法施行令第167条の2第1項第2号)</v>
      </c>
      <c r="E70" s="9" t="str">
        <v>情報関連サービス</v>
      </c>
      <c r="F70" s="9" t="str">
        <v>保護者の利便性、学校や教員の教材費等の現金における学校徴収業務の負担軽減、徴収金や管理事務の軽減を図るため、徴収金システムの構築を委託するもの。</v>
      </c>
      <c r="G70" s="11">
        <v>46153</v>
      </c>
      <c r="H70" s="13" t="str">
        <v>学校教育課</v>
      </c>
      <c r="I70" s="24">
        <v>3315000</v>
      </c>
      <c r="J70" s="24">
        <v>3315000</v>
      </c>
      <c r="K70" s="24">
        <v>3646500</v>
      </c>
      <c r="L70" s="13" t="str">
        <v>（株）ＳＴＮｅｔ</v>
      </c>
      <c r="M70" s="18" t="str">
        <v>現在、県下全市町村で導入している校務支援システムでは、児童・生徒情報を取り扱っており、このシステムのオプション機能である徴収金システムを導入することで、生徒情報とのデータ連携が可能となり、事務の大幅な軽減やセキュリティ上の安全性の確保が図られるため。</v>
      </c>
    </row>
    <row r="71" spans="2:13" s="3" customFormat="1" ht="56.25" customHeight="1">
      <c r="B71" s="6" t="str">
        <v>(契第08007号)公共施設警備委託業務（アルソック）</v>
      </c>
      <c r="C71" s="9" t="str">
        <v>香南市</v>
      </c>
      <c r="D71" s="9" t="str">
        <v>随意契約(地方自治法施行令第167条の2第1項第2号)</v>
      </c>
      <c r="E71" s="9" t="str">
        <v>その他のサービス</v>
      </c>
      <c r="F71" s="9" t="str">
        <v>本庁舎など公共施設18施設における施設警備及び常駐警備を委託するもの。</v>
      </c>
      <c r="G71" s="11">
        <v>46113</v>
      </c>
      <c r="H71" s="13" t="str">
        <v>契約管財課</v>
      </c>
      <c r="I71" s="24">
        <v>5512800</v>
      </c>
      <c r="J71" s="24">
        <v>5512800</v>
      </c>
      <c r="K71" s="24">
        <v>6064080</v>
      </c>
      <c r="L71" s="13" t="str">
        <v>ＡＬＳＯＫ株式会社</v>
      </c>
      <c r="M71" s="18" t="str">
        <v>当該設備を設置した業者であり、本業務を遂行できる唯一の業者であるため。</v>
      </c>
    </row>
    <row r="72" spans="2:13" s="3" customFormat="1" ht="56.25" customHeight="1">
      <c r="B72" s="6" t="str">
        <v>(防第08003号)香南市同報系防災行政無線保守点検委託業務</v>
      </c>
      <c r="C72" s="9" t="str">
        <v>香南市内</v>
      </c>
      <c r="D72" s="9" t="str">
        <v>随意契約(地方自治法施行令第167条の2第1項第2号)</v>
      </c>
      <c r="E72" s="9" t="str">
        <v>各種保守業務（修繕・修理を含む）</v>
      </c>
      <c r="F72" s="9" t="str">
        <v>同報系防災行政無線保守点検_x000d_
　親局設備　　１式_x000d_
　中継局設備　１式_x000d_
　再送信子局・簡易中継局　６式_x000d_
　屋外拡声子局　１３７式_x000d_
　屋外拡声子局（大型スピーカ）　５式_x000d_
　遠隔制御装置　５式_x000d_
　Ｊ－ＡＬＥＲＴ機器　 １式</v>
      </c>
      <c r="G72" s="11">
        <v>46113</v>
      </c>
      <c r="H72" s="13" t="str">
        <v>防災対策課</v>
      </c>
      <c r="I72" s="24">
        <v>5400000</v>
      </c>
      <c r="J72" s="24">
        <v>5300000</v>
      </c>
      <c r="K72" s="24">
        <v>5830000</v>
      </c>
      <c r="L72" s="13" t="str">
        <v>（株）国際電気</v>
      </c>
      <c r="M72" s="18" t="str">
        <v>当該システムを構築した業者であり、本業務を遂行できる唯一の業者であるため。</v>
      </c>
    </row>
    <row r="73" spans="2:13" s="3" customFormat="1" ht="56.25" customHeight="1">
      <c r="B73" s="6" t="str">
        <v>(総第08009号)香南市例規検索システム使用許諾契約</v>
      </c>
      <c r="C73" s="9" t="str">
        <v>香南市役所</v>
      </c>
      <c r="D73" s="9" t="str">
        <v>随意契約(地方自治法施行令第167条の2第1項第2号)</v>
      </c>
      <c r="E73" s="9" t="str">
        <v>情報関連サービス</v>
      </c>
      <c r="F73" s="9" t="str">
        <v>(株)ぎょうせいの例規検索システムの使用許諾</v>
      </c>
      <c r="G73" s="11">
        <v>46113</v>
      </c>
      <c r="H73" s="13" t="str">
        <v>総務課</v>
      </c>
      <c r="I73" s="24">
        <v>1776364</v>
      </c>
      <c r="J73" s="24">
        <v>1776000</v>
      </c>
      <c r="K73" s="24">
        <v>1953600</v>
      </c>
      <c r="L73" s="13" t="str">
        <v>（株）ぎょうせい</v>
      </c>
      <c r="M73" s="18" t="str">
        <v>当該システムを構築した業者であり、本業務を遂行できる唯一の業者であるため。</v>
      </c>
    </row>
    <row r="74" spans="2:13" s="3" customFormat="1" ht="56.25" customHeight="1">
      <c r="B74" s="6" t="str">
        <v>(税第08005号)固定資産税（土地）評価替えに伴う現況調査業務</v>
      </c>
      <c r="C74" s="9" t="str">
        <v>香南市</v>
      </c>
      <c r="D74" s="9" t="str">
        <v>随意契約(地方自治法施行令第167条の2第1項第2号)</v>
      </c>
      <c r="E74" s="9" t="str">
        <v>調査関連</v>
      </c>
      <c r="F74" s="9" t="str">
        <v>３年に一度の評価替えに伴い固定資産評価基準に基づく土地の現況調査を行う。</v>
      </c>
      <c r="G74" s="11">
        <v>46113</v>
      </c>
      <c r="H74" s="13" t="str">
        <v>税務収納課</v>
      </c>
      <c r="I74" s="24">
        <v>5190000</v>
      </c>
      <c r="J74" s="24">
        <v>5040000</v>
      </c>
      <c r="K74" s="24">
        <v>5544000</v>
      </c>
      <c r="L74" s="13" t="str">
        <v>（株）五星</v>
      </c>
      <c r="M74" s="18" t="str">
        <v>本業務は固定資産評価システムを使って遂行する必要がある。当該業者は固定資産評価システムを構築した業者であり、本業務を遂行できる唯一の業者であるため。</v>
      </c>
    </row>
    <row r="75" spans="2:13" s="3" customFormat="1" ht="56.25" customHeight="1">
      <c r="B75" s="6" t="str">
        <v>(福第08008号)香南市障害者相談支援事業委託業務</v>
      </c>
      <c r="C75" s="9" t="str">
        <v>市内全域</v>
      </c>
      <c r="D75" s="9" t="str">
        <v>随意契約(地方自治法施行令第167条の2第1項第2号)</v>
      </c>
      <c r="E75" s="9" t="str">
        <v>その他のサービス</v>
      </c>
      <c r="F75" s="9" t="str">
        <v>障害者総合支援法における「地域生活支援事業」の必須事業として、障害者等からの相談に応じ、必要な援助を行う障害者相談支援事業を行うもの。</v>
      </c>
      <c r="G75" s="11">
        <v>46113</v>
      </c>
      <c r="H75" s="13" t="str">
        <v>福祉事務所</v>
      </c>
      <c r="I75" s="24">
        <v>10050000</v>
      </c>
      <c r="J75" s="24">
        <v>10050000</v>
      </c>
      <c r="K75" s="24">
        <v>11055000</v>
      </c>
      <c r="L75" s="13" t="str">
        <v>（福）土佐あけぼの会　地域活動支援センターあけぼの</v>
      </c>
      <c r="M75" s="18" t="str">
        <v>本事業の遂行に必要な地域活動支援センターI型の指定を受けている香南市内で唯一の業者であるため。</v>
      </c>
    </row>
    <row r="76" spans="2:13" s="3" customFormat="1" ht="56.25" customHeight="1">
      <c r="B76" s="6" t="str">
        <v>(健第08001号)令和8年度食生活改善推進事業事務委託業務</v>
      </c>
      <c r="C76" s="9" t="str">
        <v>香南市</v>
      </c>
      <c r="D76" s="9" t="str">
        <v>随意契約(地方自治法施行令第167条の2第1項第2号)</v>
      </c>
      <c r="E76" s="9" t="str">
        <v>その他のサービス</v>
      </c>
      <c r="F76" s="9" t="str">
        <v>食生活改善推進事業を通じて、地域住民の健康の保持促進に寄与することを目的とし、食生活改善を推進するための研修会、調査及び啓蒙活動等、食生活改善に関すること。</v>
      </c>
      <c r="G76" s="11">
        <v>46113</v>
      </c>
      <c r="H76" s="13" t="str">
        <v>健康対策課</v>
      </c>
      <c r="I76" s="24">
        <v>1080000</v>
      </c>
      <c r="J76" s="24">
        <v>1080000</v>
      </c>
      <c r="K76" s="24">
        <v>1188000</v>
      </c>
      <c r="L76" s="13" t="str">
        <v>香南市食生活改善推進協議会</v>
      </c>
      <c r="M76" s="18" t="str">
        <v>当該団体は、香南市の市民活動団体として登録されている団体であり、営利を目的としない地域活動を通じて地域の住民自治意識の向上を図ることができるため。</v>
      </c>
    </row>
    <row r="77" spans="2:13" s="3" customFormat="1" ht="56.25" customHeight="1">
      <c r="B77" s="6" t="str">
        <v>(環第08007号)香南市赤岡町・吉川町可燃ごみ収集運搬委託業務</v>
      </c>
      <c r="C77" s="9" t="str">
        <v>香南市赤岡町・吉川町</v>
      </c>
      <c r="D77" s="9" t="str">
        <v>随意契約(地方自治法施行令第167条の2第1項第2号)</v>
      </c>
      <c r="E77" s="9" t="str">
        <v>廃棄物処理関連</v>
      </c>
      <c r="F77" s="9" t="str">
        <v>市が定める収集日に、赤岡町及び吉川町内のごみ集積所から可燃ごみを収集し香南清掃組合へ運搬を行う業務。</v>
      </c>
      <c r="G77" s="11">
        <v>46113</v>
      </c>
      <c r="H77" s="13" t="str">
        <v>環境対策課</v>
      </c>
      <c r="I77" s="24">
        <v>16256728</v>
      </c>
      <c r="J77" s="24" t="str">
        <v>16256728</v>
      </c>
      <c r="K77" s="24">
        <v>17882400</v>
      </c>
      <c r="L77" s="13" t="str">
        <v>（有）クリーン土佐</v>
      </c>
      <c r="M77" s="18" t="str">
        <v>廃棄物の処理及び清掃に関する法律施行令第4条に規定する委託基準に適合する業者であり、一般廃棄物（可燃ごみ）収集運搬業の許可区域を赤岡町内とする唯一の業者であるため。</v>
      </c>
    </row>
    <row r="78" spans="2:13" s="3" customFormat="1" ht="56.25" customHeight="1">
      <c r="B78" s="6" t="str">
        <v>(住第08004号)香南市営住宅火災共済委託業務</v>
      </c>
      <c r="C78" s="9" t="str">
        <v>香南市</v>
      </c>
      <c r="D78" s="9" t="str">
        <v>随意契約(地方自治法施行令第167条の2第1項第2号)</v>
      </c>
      <c r="E78" s="9" t="str">
        <v>その他のサービス</v>
      </c>
      <c r="F78" s="9" t="str">
        <v>公営住宅等の公共賃貸住宅の火災等による損害の修復について、相互救済を行うとともに、併せて住宅・施設の災害防止事業の助成を行っており、住宅の機能の維持改善を行うことにより市民の住生活の安定確保及び向上に寄与することを目的として以下の事業を展開しています。_x000d_
【住宅火災共済事業、復興建築助成事業、住宅災害見舞金交付事業、住宅防火補助事業】</v>
      </c>
      <c r="G78" s="11">
        <v>46113</v>
      </c>
      <c r="H78" s="13" t="str">
        <v>住宅政策課</v>
      </c>
      <c r="I78" s="24">
        <v>2475343</v>
      </c>
      <c r="J78" s="24">
        <v>2475343</v>
      </c>
      <c r="K78" s="24">
        <v>2475343</v>
      </c>
      <c r="L78" s="13" t="str">
        <v>公益社団法人全国公営住宅火災共済機構</v>
      </c>
      <c r="M78" s="18" t="str">
        <v>当該機構は、地方自治法第263条の2の規定により地方公共団体と相互共済事業を行う公益社団法人であり、香南市は当該機構の会員であるため。</v>
      </c>
    </row>
    <row r="79" spans="2:13" s="3" customFormat="1" ht="56.25" customHeight="1">
      <c r="B79" s="6" t="str">
        <v>(情第08018号)香南市標準化健康管理システム運用保守委託業務</v>
      </c>
      <c r="C79" s="9" t="str">
        <v>香南市役所本庁舎及び受注者社屋内</v>
      </c>
      <c r="D79" s="9" t="str">
        <v>随意契約(地方自治法施行令第167条の2第1項第2号)</v>
      </c>
      <c r="E79" s="9" t="str">
        <v>情報関連サービス</v>
      </c>
      <c r="F79" s="9" t="str">
        <v>標準化健康管理システムの運用保守及びガバメントクラウド運用管理の補助を委託するもの。</v>
      </c>
      <c r="G79" s="11">
        <v>46113</v>
      </c>
      <c r="H79" s="13" t="str">
        <v>情報政策課</v>
      </c>
      <c r="I79" s="24">
        <v>10920000</v>
      </c>
      <c r="J79" s="24">
        <v>10920000</v>
      </c>
      <c r="K79" s="24">
        <v>12012000</v>
      </c>
      <c r="L79" s="13" t="str">
        <v>四国情報管理センター（株）</v>
      </c>
      <c r="M79" s="18" t="str">
        <v>当該システムを構築した業者であり、本業務を遂行できる唯一の業者であるため。</v>
      </c>
    </row>
    <row r="80" spans="2:13" s="3" customFormat="1" ht="56.25" customHeight="1">
      <c r="B80" s="6" t="str">
        <v>(学第08005号)こうなん学校給食センター自動扉保守管理委託業務</v>
      </c>
      <c r="C80" s="9" t="str">
        <v>香南市野市町本村2115－1</v>
      </c>
      <c r="D80" s="9" t="str">
        <v>随意契約(地方自治法施行令第167条の2第1項第2号)</v>
      </c>
      <c r="E80" s="9" t="str">
        <v>各種保守業務（修繕・修理を含む）</v>
      </c>
      <c r="F80" s="9" t="str">
        <v>当該施設内自動扉（３６箇所）の保守管理・点検業務</v>
      </c>
      <c r="G80" s="11">
        <v>46113</v>
      </c>
      <c r="H80" s="13" t="str">
        <v>学校教育課</v>
      </c>
      <c r="I80" s="24">
        <v>1188000</v>
      </c>
      <c r="J80" s="24">
        <v>1188000</v>
      </c>
      <c r="K80" s="24">
        <v>1306800</v>
      </c>
      <c r="L80" s="13" t="str">
        <v>ナブコドア（株）</v>
      </c>
      <c r="M80" s="18" t="str">
        <v>当該設備を製造した業者であり、本業務を遂行できる唯一の業者であるため。</v>
      </c>
    </row>
    <row r="81" spans="2:13" s="3" customFormat="1" ht="56.25" customHeight="1">
      <c r="B81" s="6" t="str">
        <v>（こ第08003号）香南市放課後児童クラブ　運営支援システム運用保守委託業務</v>
      </c>
      <c r="C81" s="9" t="str">
        <v>香南市</v>
      </c>
      <c r="D81" s="9" t="str">
        <v>随意契約(地方自治法施行令第167条の2第1項第2号)</v>
      </c>
      <c r="E81" s="9" t="str">
        <v>その他のサービス</v>
      </c>
      <c r="F81" s="9" t="str">
        <v>放課後児童クラブを利用する保護者に対して児童の入退室時間を通知する、あるいは保護者と児童クラブとの連絡機能や支援員の出退勤管理などを行うシステムの運用保守を委託するもの。</v>
      </c>
      <c r="G81" s="11">
        <v>46113</v>
      </c>
      <c r="H81" s="13" t="str">
        <v>こども課</v>
      </c>
      <c r="I81" s="24">
        <v>1440000</v>
      </c>
      <c r="J81" s="24">
        <v>1440000</v>
      </c>
      <c r="K81" s="24">
        <v>1584000</v>
      </c>
      <c r="L81" s="13" t="str">
        <v>ワールドビジネスシスコム（株）</v>
      </c>
      <c r="M81" s="18" t="str">
        <v>当該システムを構築した業者であり、本業務を遂行できる唯一の業者であるため。</v>
      </c>
    </row>
    <row r="82" spans="2:13" s="3" customFormat="1" ht="56.25" customHeight="1">
      <c r="B82" s="6" t="str">
        <v>(学第08052号）こうなん学校給食センター非常用発電機メンテナンス業務</v>
      </c>
      <c r="C82" s="9" t="str">
        <v>香南市野市町本村2115－1</v>
      </c>
      <c r="D82" s="9" t="str">
        <v>随意契約(地方自治法施行令第167条の2第1項第2号)</v>
      </c>
      <c r="E82" s="9" t="str">
        <v>各種保守業務（修繕・修理を含む）</v>
      </c>
      <c r="F82" s="9" t="str">
        <v>非常用ディーゼル発電機１機、非常用ガス発電機２機のバッテリー交換他各メンテナンス業務</v>
      </c>
      <c r="G82" s="11">
        <v>46189</v>
      </c>
      <c r="H82" s="13" t="str">
        <v>学校教育課</v>
      </c>
      <c r="I82" s="24">
        <v>1505000</v>
      </c>
      <c r="J82" s="24">
        <v>1505000</v>
      </c>
      <c r="K82" s="24">
        <v>1655500</v>
      </c>
      <c r="L82" s="13" t="str">
        <v>南海ヤンマーデイーゼル販売（株）</v>
      </c>
      <c r="M82" s="18" t="str">
        <v>当該発電機はヤンマーエネルギーシステム(株)製であり、本業務を遂行できる唯一の業者であるため。</v>
      </c>
    </row>
    <row r="83" spans="2:13" s="3" customFormat="1" ht="56.25" customHeight="1">
      <c r="B83" s="6" t="str">
        <v>(契第08001号)公共施設可燃ごみ収集委託業務（野市地区）</v>
      </c>
      <c r="C83" s="9" t="str">
        <v>香南市</v>
      </c>
      <c r="D83" s="9" t="str">
        <v>随意契約(地方自治法施行令第167条の2第1項第2号)</v>
      </c>
      <c r="E83" s="9" t="str">
        <v>廃棄物処理関連</v>
      </c>
      <c r="F83" s="9" t="str">
        <v>野市地区に所在する公共施設の可燃ごみの収集を委託</v>
      </c>
      <c r="G83" s="11">
        <v>46113</v>
      </c>
      <c r="H83" s="13" t="str">
        <v>契約管財課</v>
      </c>
      <c r="I83" s="24">
        <v>1919200</v>
      </c>
      <c r="J83" s="24">
        <v>1919200</v>
      </c>
      <c r="K83" s="24">
        <v>2111120</v>
      </c>
      <c r="L83" s="13" t="str">
        <v>（有）比江森商業</v>
      </c>
      <c r="M83" s="18" t="str">
        <v>廃棄物の処理及び清掃に関する法律施行令第4条に規程する委託基準に適合する業者であり。一般廃棄物(可燃ごみ)収集運搬の許可区域を野市市内とする唯一の業者であるため。</v>
      </c>
    </row>
    <row r="84" spans="2:13" s="3" customFormat="1" ht="56.25" customHeight="1">
      <c r="B84" s="6" t="str">
        <v>(契第08003号)公共施設可燃ごみ収集委託業務（香我美・夜須地区）</v>
      </c>
      <c r="C84" s="9" t="str">
        <v>香南市</v>
      </c>
      <c r="D84" s="9" t="str">
        <v>随意契約(地方自治法施行令第167条の2第1項第2号)</v>
      </c>
      <c r="E84" s="9" t="str">
        <v>廃棄物処理関連</v>
      </c>
      <c r="F84" s="9" t="str">
        <v>香我美・夜須地区に所在する公共施設の可燃ごみの収集を委託。</v>
      </c>
      <c r="G84" s="11">
        <v>46113</v>
      </c>
      <c r="H84" s="13" t="str">
        <v>契約管財課</v>
      </c>
      <c r="I84" s="24">
        <v>1752000</v>
      </c>
      <c r="J84" s="24">
        <v>1752000</v>
      </c>
      <c r="K84" s="24">
        <v>1927200</v>
      </c>
      <c r="L84" s="13" t="str">
        <v>（有）香南企業</v>
      </c>
      <c r="M84" s="18" t="str">
        <v>廃棄物の処理及び清掃に関する法律施行令第4条に規程する委託基準に適合する業者であり。一般廃棄物(可燃ごみ)収集運搬の許可区域を香我美町及び夜須町内とする唯一の業者であるため。</v>
      </c>
    </row>
    <row r="85" spans="2:13" s="3" customFormat="1" ht="56.25" customHeight="1">
      <c r="B85" s="6" t="str">
        <v>(上水第08033号)香南市上水道施設水質計点検委託業務</v>
      </c>
      <c r="C85" s="9" t="str">
        <v>香南市内</v>
      </c>
      <c r="D85" s="9" t="str">
        <v>随意契約(地方自治法施行令第167条の2第1項第2号)</v>
      </c>
      <c r="E85" s="9" t="str">
        <v>各種保守業務（修繕・修理を含む）</v>
      </c>
      <c r="F85" s="9" t="str">
        <v>濁　度　計　３．０台_x000d_
残留塩素計　５．０台</v>
      </c>
      <c r="G85" s="11">
        <v>46196</v>
      </c>
      <c r="H85" s="13" t="str">
        <v>上下水道課</v>
      </c>
      <c r="I85" s="24">
        <v>2101000</v>
      </c>
      <c r="J85" s="24">
        <v>1900000</v>
      </c>
      <c r="K85" s="24">
        <v>2090000</v>
      </c>
      <c r="L85" s="13" t="str">
        <v>大豊産業（株）</v>
      </c>
      <c r="M85" s="18" t="str">
        <v>当該業者は令和8年度競争入札参加資格有資格者名簿の中で、当該設備の定期点検業務が遂行できる四国唯一の代理店であるため。</v>
      </c>
    </row>
    <row r="86" spans="2:13" s="3" customFormat="1" ht="56.25" customHeight="1">
      <c r="B86" s="6" t="str">
        <v>(契第08008号)本庁舎エレベーター保守管理委託業務</v>
      </c>
      <c r="C86" s="9" t="str">
        <v>香南市役所</v>
      </c>
      <c r="D86" s="9" t="str">
        <v>随意契約(地方自治法施行令第167条の2第1項第2号)</v>
      </c>
      <c r="E86" s="9" t="str">
        <v>各種保守業務（修繕・修理を含む）</v>
      </c>
      <c r="F86" s="9" t="str">
        <v>香南市役所本庁舎　エレベーター保守管理業務</v>
      </c>
      <c r="G86" s="11">
        <v>46113</v>
      </c>
      <c r="H86" s="13" t="str">
        <v>契約管財課</v>
      </c>
      <c r="I86" s="24">
        <v>2112000</v>
      </c>
      <c r="J86" s="24">
        <v>2112000</v>
      </c>
      <c r="K86" s="24">
        <v>2323200</v>
      </c>
      <c r="L86" s="13" t="str">
        <v>三菱電機ビルソリューションズ（株）</v>
      </c>
      <c r="M86" s="18" t="str">
        <v>当該設備を設置した業者であり、本業務を遂行できる唯一の業者であるため。</v>
      </c>
    </row>
    <row r="87" spans="2:13" s="3" customFormat="1" ht="56.25" customHeight="1">
      <c r="B87" s="6" t="str">
        <v>（防第08004号)Jアラート新型受信機更新委託業務</v>
      </c>
      <c r="C87" s="9" t="str">
        <v>香南市役所</v>
      </c>
      <c r="D87" s="9" t="str">
        <v>随意契約(地方自治法施行令第167条の2第1項第2号)</v>
      </c>
      <c r="E87" s="9" t="str">
        <v>その他のサービス</v>
      </c>
      <c r="F87" s="9" t="str">
        <v>受信機更新１台</v>
      </c>
      <c r="G87" s="11">
        <v>46163</v>
      </c>
      <c r="H87" s="13" t="str">
        <v>防災対策課</v>
      </c>
      <c r="I87" s="24">
        <v>5032000</v>
      </c>
      <c r="J87" s="24">
        <v>5000000</v>
      </c>
      <c r="K87" s="24">
        <v>5500000</v>
      </c>
      <c r="L87" s="13" t="str">
        <v>（株）国際電気</v>
      </c>
      <c r="M87" s="18" t="str">
        <v>当該事業者は、防災行政無線（Jアラート含む）の保守点検業者であり、機器に精通しているとともに機器調整が実施できる唯一の業者であるため。</v>
      </c>
    </row>
    <row r="88" spans="2:13" s="3" customFormat="1" ht="56.25" customHeight="1">
      <c r="B88" s="6" t="str">
        <v>(総第08010号)香南市例規集追録及び更新データ作成業務</v>
      </c>
      <c r="C88" s="9" t="str">
        <v>香南市役所</v>
      </c>
      <c r="D88" s="9" t="str">
        <v>随意契約(地方自治法施行令第167条の2第1項第2号)</v>
      </c>
      <c r="E88" s="9" t="str">
        <v>情報関連サービス</v>
      </c>
      <c r="F88" s="9" t="str">
        <v>香南市例規集追録及び更新データ作成業務</v>
      </c>
      <c r="G88" s="11">
        <v>46113</v>
      </c>
      <c r="H88" s="13" t="str">
        <v>総務課</v>
      </c>
      <c r="I88" s="24">
        <v>3902000</v>
      </c>
      <c r="J88" s="24">
        <v>3902000</v>
      </c>
      <c r="K88" s="24">
        <v>4292200</v>
      </c>
      <c r="L88" s="13" t="str">
        <v>（株）ぎょうせい</v>
      </c>
      <c r="M88" s="18" t="str">
        <v>当該システムを構築した業者であり、本業務を遂行できる唯一の業者であるため。</v>
      </c>
    </row>
    <row r="89" spans="2:13" s="3" customFormat="1" ht="56.25" customHeight="1">
      <c r="B89" s="6" t="str">
        <v>(市第08005号)国保医療費のお知らせ作成及び送付委託業務</v>
      </c>
      <c r="C89" s="9" t="str">
        <v>香南市役所</v>
      </c>
      <c r="D89" s="9" t="str">
        <v>随意契約(地方自治法施行令第167条の2第1項第2号)</v>
      </c>
      <c r="E89" s="9" t="str">
        <v>代行関連</v>
      </c>
      <c r="F89" s="9" t="str">
        <v>治療にかかった医療の内容と健康の大切さを確認し、医療保険の健全な運営を図ることを目的として、国保被保険者の「医療費通知」を作成し世帯主に送付する。</v>
      </c>
      <c r="G89" s="11">
        <v>46113</v>
      </c>
      <c r="H89" s="13" t="str">
        <v>市民保険課</v>
      </c>
      <c r="I89" s="24">
        <v>1829455</v>
      </c>
      <c r="J89" s="24">
        <v>1547728</v>
      </c>
      <c r="K89" s="24">
        <v>1702500</v>
      </c>
      <c r="L89" s="13" t="str">
        <v>高知県国民健康保険団体連合会</v>
      </c>
      <c r="M89" s="18" t="str">
        <v>高知県国民健康保険団体連合会は、高知県内の市町村が共同して設立した団体であり、レセプト情報等のデータ提供や個人情報の取扱いについて安全かつ円滑に業務遂行ができる唯一の審査支払機関であるため。</v>
      </c>
    </row>
    <row r="90" spans="2:13" s="3" customFormat="1" ht="56.25" customHeight="1">
      <c r="B90" s="6" t="str">
        <v>(税第08006号)標準宅地時点修正委託業務</v>
      </c>
      <c r="C90" s="9" t="str">
        <v>香南市</v>
      </c>
      <c r="D90" s="9" t="str">
        <v>随意契約(地方自治法施行令第167条の2第1項第2号)</v>
      </c>
      <c r="E90" s="9" t="str">
        <v>調査関連</v>
      </c>
      <c r="F90" s="9" t="str">
        <v>令和９年度固定資産税の課税に向けて、香南市内にある標準宅地の土地の価格の下落に伴う時点修正業務を委託する。</v>
      </c>
      <c r="G90" s="11">
        <v>46113</v>
      </c>
      <c r="H90" s="13" t="str">
        <v>税務収納課</v>
      </c>
      <c r="I90" s="24">
        <v>1840080</v>
      </c>
      <c r="J90" s="24">
        <v>1777350</v>
      </c>
      <c r="K90" s="24">
        <v>1955085</v>
      </c>
      <c r="L90" s="13" t="str">
        <v>（有）高知不動産鑑定事務所</v>
      </c>
      <c r="M90" s="18" t="str">
        <v>当該事務所の不動産鑑定士は当市の標準宅地の鑑定を行っており、また、近隣市町村の土地評価にも熟知・精通しており、本業務を遂行できる不動産鑑定士の在職する唯一の事業所であるため。</v>
      </c>
    </row>
    <row r="91" spans="2:13" s="3" customFormat="1" ht="56.25" customHeight="1">
      <c r="B91" s="6" t="str">
        <v>(福第08009号)香南市障害児長期休暇支援事業委託業務</v>
      </c>
      <c r="C91" s="9" t="str">
        <v>富家防災コミュニティセンター</v>
      </c>
      <c r="D91" s="9" t="str">
        <v>随意契約(地方自治法施行令第167条の2第1項第2号)</v>
      </c>
      <c r="E91" s="9" t="str">
        <v>その他のサービス</v>
      </c>
      <c r="F91" s="9" t="str">
        <v>春休み及び夏休み中、障害児の居場所・活動場所として、富家防災コミュニティセンターを使用し、見守りのボランティアによる支援を行うもの。</v>
      </c>
      <c r="G91" s="11">
        <v>46113</v>
      </c>
      <c r="H91" s="13" t="str">
        <v>福祉事務所</v>
      </c>
      <c r="I91" s="24">
        <v>2123182</v>
      </c>
      <c r="J91" s="24">
        <v>2123182</v>
      </c>
      <c r="K91" s="24">
        <v>2335500</v>
      </c>
      <c r="L91" s="13" t="str">
        <v>（福）土佐あけぼの会　地域活動支援センターあけぼの</v>
      </c>
      <c r="M91" s="18" t="str">
        <v>本事業の遂行に必要な地域活動支援センターI型の指定を受けている香南市内で唯一の業者であるため。</v>
      </c>
    </row>
    <row r="92" spans="2:13" s="3" customFormat="1" ht="56.25" customHeight="1">
      <c r="B92" s="6" t="str">
        <v>(環第08008号)香南市野市町資源ごみ収集運搬・中間処理委託業務</v>
      </c>
      <c r="C92" s="9" t="str">
        <v>香南市野市町</v>
      </c>
      <c r="D92" s="9" t="str">
        <v>随意契約(地方自治法施行令第167条の2第1項第2号)</v>
      </c>
      <c r="E92" s="9" t="str">
        <v>廃棄物処理関連</v>
      </c>
      <c r="F92" s="9" t="str">
        <v>市が定める収集日に、野市町内のごみ集積所から資源ごみ（ペットボトル、プラスチック製容器包装、ビン類、金属類）を収集し中間処理施設へ運搬後、容器包装リサイクル法に定める分別基準及び再資源化に適合するよう中間処理を行う業務。</v>
      </c>
      <c r="G92" s="11">
        <v>46113</v>
      </c>
      <c r="H92" s="13" t="str">
        <v>環境対策課</v>
      </c>
      <c r="I92" s="24">
        <v>26337600</v>
      </c>
      <c r="J92" s="24">
        <v>26337600</v>
      </c>
      <c r="K92" s="24">
        <v>28971360</v>
      </c>
      <c r="L92" s="13" t="str">
        <v>杉山博教商店</v>
      </c>
      <c r="M92" s="18" t="str">
        <v>廃棄物の処理及び清掃に関する法律施行令第4条に規定する委託基準に適合する業者であり、一般廃棄物（資源ごみ）収集運搬業の許可区域を野市町内とする唯一の業者であるため。</v>
      </c>
    </row>
    <row r="93" spans="2:13" s="3" customFormat="1" ht="56.25" customHeight="1">
      <c r="B93" s="6" t="str">
        <v>(情第08004号)イントラネット系設備保守委託業務</v>
      </c>
      <c r="C93" s="9" t="str">
        <v>香南市</v>
      </c>
      <c r="D93" s="9" t="str">
        <v>随意契約(地方自治法施行令第167条の2第1項第2号)</v>
      </c>
      <c r="E93" s="9" t="str">
        <v>情報関連サービス</v>
      </c>
      <c r="F93" s="9" t="str">
        <v>本庁・支所等の拠点を結ぶネットワーク、防災カメラ、防災地域同報システムおよび発電機等について機器の保守を行うもの。</v>
      </c>
      <c r="G93" s="11">
        <v>46113</v>
      </c>
      <c r="H93" s="13" t="str">
        <v>情報政策課</v>
      </c>
      <c r="I93" s="24">
        <v>8757000</v>
      </c>
      <c r="J93" s="24">
        <v>8757000</v>
      </c>
      <c r="K93" s="24">
        <v>9632700</v>
      </c>
      <c r="L93" s="13" t="str">
        <v>ＮＥＣネッツエスアイ（株）</v>
      </c>
      <c r="M93" s="18" t="str">
        <v>当該設備を設置した業者であり、本業務を遂行できる唯一の業者であるため。</v>
      </c>
    </row>
    <row r="94" spans="2:13" s="3" customFormat="1" ht="56.25" customHeight="1">
      <c r="B94" s="6" t="str">
        <v>（生第08031号）香南市マリンスポーツ振興事業委託業務</v>
      </c>
      <c r="C94" s="9" t="str">
        <v>香南市</v>
      </c>
      <c r="D94" s="9" t="str">
        <v>随意契約(地方自治法施行令第167条の2第1項第2号)</v>
      </c>
      <c r="E94" s="9" t="str">
        <v>その他のサービス</v>
      </c>
      <c r="F94" s="9" t="str">
        <v>香南市のマリンスポーツ振興のため、体験及び中学生に対し、セーリングを中心としたマリンスポーツの育成指導を委託をする。</v>
      </c>
      <c r="G94" s="11">
        <v>46113</v>
      </c>
      <c r="H94" s="13" t="str">
        <v>生涯学習課</v>
      </c>
      <c r="I94" s="24">
        <v>1045000</v>
      </c>
      <c r="J94" s="24">
        <v>1040000</v>
      </c>
      <c r="K94" s="24">
        <v>1144000</v>
      </c>
      <c r="L94" s="13" t="str">
        <v>高知県セーリング連盟</v>
      </c>
      <c r="M94" s="18" t="str">
        <v>当該団体は、マリンスポーツの育成指導に関するノウハウを有しており、本業務を遂行できる唯一の団体であるため</v>
      </c>
    </row>
    <row r="95" spans="2:13" s="3" customFormat="1" ht="56.25" customHeight="1">
      <c r="B95" s="6" t="str">
        <v>(税第08007号)令和９年度固定資産税（土地）評価替えに係る路線価修正業務</v>
      </c>
      <c r="C95" s="9" t="str">
        <v>香南市</v>
      </c>
      <c r="D95" s="9" t="str">
        <v>随意契約(地方自治法施行令第167条の2第1項第2号)</v>
      </c>
      <c r="E95" s="9" t="str">
        <v>調査関連</v>
      </c>
      <c r="F95" s="9" t="str">
        <v>３年に一度の評価替えに伴い、路線価4973本の適正な価格を鑑定する。</v>
      </c>
      <c r="G95" s="11">
        <v>46113</v>
      </c>
      <c r="H95" s="13" t="str">
        <v>税務収納課</v>
      </c>
      <c r="I95" s="24">
        <v>24865000</v>
      </c>
      <c r="J95" s="24">
        <v>24865000</v>
      </c>
      <c r="K95" s="24">
        <v>27351500</v>
      </c>
      <c r="L95" s="13" t="str">
        <v>（有）高知不動産鑑定事務所</v>
      </c>
      <c r="M95" s="18" t="str">
        <v>当該事務所の不動産鑑定士は当市の標準宅地の鑑定を行っており、また、近隣市町村の土地評価にも熟知・精通しており、本業務を遂行できる不動産鑑定士の在職する唯一の事業所であるため。</v>
      </c>
    </row>
    <row r="96" spans="2:13" s="3" customFormat="1" ht="56.25" customHeight="1">
      <c r="B96" s="6" t="str">
        <v>(環第08009号)香南市赤岡町・香我美町・夜須町・吉川町資源ごみ収集運搬・中間処理委託業務</v>
      </c>
      <c r="C96" s="9" t="str">
        <v>香南市赤岡町・香我美町・夜須町・吉川町</v>
      </c>
      <c r="D96" s="9" t="str">
        <v>随意契約(地方自治法施行令第167条の2第1項第2号)</v>
      </c>
      <c r="E96" s="9" t="str">
        <v>廃棄物処理関連</v>
      </c>
      <c r="F96" s="9" t="str">
        <v>市が定める収集日に、赤岡町、香我美町、夜須町及び吉川町内のごみ集積所から資源ごみ（ペットボトル、プラスチック製容器包装、ビン類、金属類）を収集し中間処理施設へ運搬後、容器包装リサイクル法に定める分別基準及び再資源化に適合するよう中間処理を行う業務。</v>
      </c>
      <c r="G96" s="11">
        <v>46113</v>
      </c>
      <c r="H96" s="13" t="str">
        <v>環境対策課</v>
      </c>
      <c r="I96" s="24">
        <v>30130255</v>
      </c>
      <c r="J96" s="24">
        <v>30130255</v>
      </c>
      <c r="K96" s="24">
        <v>33143280</v>
      </c>
      <c r="L96" s="13" t="str">
        <v>（有）香南企業</v>
      </c>
      <c r="M96" s="18" t="str">
        <v>廃棄物の処理及び清掃に関する法律施行令第4条に規定する委託基準に適合する業者であり、一般廃棄物（資源ごみ）収集運搬業の許可区域を赤岡町、香我美町、夜須町及び吉川町内とする唯一の業者であるため。</v>
      </c>
    </row>
    <row r="97" spans="2:13" s="3" customFormat="1" ht="56.25" customHeight="1">
      <c r="B97" s="6" t="str">
        <v>(学第08007号)こうなん学校給センター学校給食用白米栽培委託業務</v>
      </c>
      <c r="C97" s="9" t="str">
        <v>香南市野市町本村2115－1</v>
      </c>
      <c r="D97" s="9" t="str">
        <v>随意契約(地方自治法施行令第167条の2第1項第2号)</v>
      </c>
      <c r="E97" s="9" t="str">
        <v>その他のサービス</v>
      </c>
      <c r="F97" s="9" t="str">
        <v>当該給食センターで提供される給食用白米（３４，６００ｋｇ）の栽培委託及び納入業務</v>
      </c>
      <c r="G97" s="11">
        <v>46113</v>
      </c>
      <c r="H97" s="13" t="str">
        <v>学校教育課</v>
      </c>
      <c r="I97" s="24">
        <v>14605686</v>
      </c>
      <c r="J97" s="24">
        <v>14605686</v>
      </c>
      <c r="K97" s="24">
        <v>15774140</v>
      </c>
      <c r="L97" s="13" t="str">
        <v>公益社団法人香南市農業公社</v>
      </c>
      <c r="M97" s="18" t="str">
        <v>香南市内の地産地消を図り、市内遊休農地等を活用した学校給食用白米（特別栽培米）栽培が可能な唯一の事業者であるため。</v>
      </c>
    </row>
    <row r="98" spans="2:13" s="3" customFormat="1" ht="56.25" customHeight="1">
      <c r="B98" s="6" t="str">
        <v>（生第08034号）スポーツ施設予約システム保守点検委託業務</v>
      </c>
      <c r="C98" s="9" t="str">
        <v>香南市</v>
      </c>
      <c r="D98" s="9" t="str">
        <v>随意契約(地方自治法施行令第167条の2第1項第2号)</v>
      </c>
      <c r="E98" s="9" t="str">
        <v>情報関連サービス</v>
      </c>
      <c r="F98" s="9" t="str">
        <v>スポーツ施設予約システムに関するホスティングサービスの利用・予約システム保守・ネットワーク保守・グローバルサインクリックSSL更新。</v>
      </c>
      <c r="G98" s="11">
        <v>46113</v>
      </c>
      <c r="H98" s="13" t="str">
        <v>生涯学習課</v>
      </c>
      <c r="I98" s="24">
        <v>1334200</v>
      </c>
      <c r="J98" s="24">
        <v>1334200</v>
      </c>
      <c r="K98" s="24">
        <v>1467620</v>
      </c>
      <c r="L98" s="13" t="str">
        <v>四国情報管理センター（株）</v>
      </c>
      <c r="M98" s="18" t="str">
        <v>当該システムを構築した業者であり、本業務を遂行できる唯一の業者であるため。</v>
      </c>
    </row>
    <row r="99" spans="2:13" s="3" customFormat="1" ht="56.25" customHeight="1">
      <c r="B99" s="6" t="str">
        <v>(環第08010号)香南市粗大ごみ運搬・中間処理委託業務</v>
      </c>
      <c r="C99" s="9" t="str">
        <v>香南市内</v>
      </c>
      <c r="D99" s="9" t="str">
        <v>随意契約(地方自治法施行令第167条の2第1項第2号)</v>
      </c>
      <c r="E99" s="9" t="str">
        <v>廃棄物処理関連</v>
      </c>
      <c r="F99" s="9" t="str">
        <v>市内の一時保管施設に持ち込まれた粗大ごみを中間処理施設へ搬入し、可燃物の処理及び再資源化のための中間処理を行う庶務</v>
      </c>
      <c r="G99" s="11">
        <v>46113</v>
      </c>
      <c r="H99" s="13" t="str">
        <v>環境対策課</v>
      </c>
      <c r="I99" s="24">
        <v>21999600</v>
      </c>
      <c r="J99" s="24">
        <v>21999600</v>
      </c>
      <c r="K99" s="24">
        <v>24199560</v>
      </c>
      <c r="L99" s="13" t="str">
        <v>（有）香南企業</v>
      </c>
      <c r="M99" s="18" t="str">
        <v>廃棄物の処理及び清掃に関する法律施行令第4条に規定する委託基準に適合する業者であり、香南市内で一般廃棄物（粗大ごみ）を中間処理できる唯一の業者であるため。</v>
      </c>
    </row>
    <row r="100" spans="2:13" s="3" customFormat="1" ht="56.25" customHeight="1">
      <c r="B100" s="6" t="str">
        <v>(情第08005号)情報系システムソフトウェア保守委託業務</v>
      </c>
      <c r="C100" s="9" t="str">
        <v>香南市役所</v>
      </c>
      <c r="D100" s="9" t="str">
        <v>随意契約(地方自治法施行令第167条の2第1項第2号)</v>
      </c>
      <c r="E100" s="9" t="str">
        <v>情報関連サービス</v>
      </c>
      <c r="F100" s="9" t="str">
        <v>基幹系・情報系の各ネットワークにおいて、端末認証、利用者認証およびウイルス対策を行うソフトウェアの年間保守業務</v>
      </c>
      <c r="G100" s="11">
        <v>46113</v>
      </c>
      <c r="H100" s="13" t="str">
        <v>情報政策課</v>
      </c>
      <c r="I100" s="24">
        <v>4658390</v>
      </c>
      <c r="J100" s="24">
        <v>4658390</v>
      </c>
      <c r="K100" s="24">
        <v>5124229</v>
      </c>
      <c r="L100" s="13" t="str">
        <v>ＮＥＣフィールディング（株）</v>
      </c>
      <c r="M100" s="18" t="str">
        <v>当該システムを構築した業者であり、本業務を遂行できる唯一の業者であるため。</v>
      </c>
    </row>
    <row r="101" spans="2:13" s="3" customFormat="1" ht="56.25" customHeight="1">
      <c r="B101" s="6" t="str">
        <v>(学第08008号)こうなん学校給食センター排水プラント維持管理委託業務</v>
      </c>
      <c r="C101" s="9" t="str">
        <v>香南市野市町本村2115－1</v>
      </c>
      <c r="D101" s="9" t="str">
        <v>随意契約(地方自治法施行令第167条の2第1項第2号)</v>
      </c>
      <c r="E101" s="9" t="str">
        <v>衛生管理関連</v>
      </c>
      <c r="F101" s="9" t="str">
        <v>当該施設の排水プラントの維持管理業務</v>
      </c>
      <c r="G101" s="11">
        <v>46113</v>
      </c>
      <c r="H101" s="13" t="str">
        <v>学校教育課</v>
      </c>
      <c r="I101" s="24">
        <v>1030100</v>
      </c>
      <c r="J101" s="24">
        <v>955700</v>
      </c>
      <c r="K101" s="24">
        <v>1051270</v>
      </c>
      <c r="L101" s="13" t="str">
        <v>（有）土佐衛生管理</v>
      </c>
      <c r="M101" s="18" t="str">
        <v>当該業者は当該施設施設が採用している排水処理方式の維持管理業務実績のある唯一の業者であり、確実な維持管理が見込まれ、市内に本店があり、緊急時に迅速に対応出来る業者であるため。</v>
      </c>
    </row>
    <row r="102" spans="2:13" s="3" customFormat="1" ht="56.25" customHeight="1">
      <c r="B102" s="6" t="str">
        <v>（生第08033号）生涯スポーツ振興事業委託業務</v>
      </c>
      <c r="C102" s="9" t="str">
        <v>香南市</v>
      </c>
      <c r="D102" s="9" t="str">
        <v>随意契約(地方自治法施行令第167条の2第1項第2号)</v>
      </c>
      <c r="E102" s="9" t="str">
        <v>その他のサービス</v>
      </c>
      <c r="F102" s="9" t="str">
        <v>スポーツ振興のため、大会や教室の事業を委託する</v>
      </c>
      <c r="G102" s="11">
        <v>46113</v>
      </c>
      <c r="H102" s="13" t="str">
        <v>生涯学習課</v>
      </c>
      <c r="I102" s="24">
        <v>2772000</v>
      </c>
      <c r="J102" s="24">
        <v>2772000</v>
      </c>
      <c r="K102" s="24">
        <v>3049200</v>
      </c>
      <c r="L102" s="13" t="str">
        <v>（特非）こうなんスポーツクラブ</v>
      </c>
      <c r="M102" s="18" t="str">
        <v>当該団体は、日頃から市民が気軽にスポーツに取り組めるよう利用者のニーズを把握しつつ柔軟に事業を展開している総合型地域スポーツクラブであり、野市総合体育館、香我美運動広場、香我美トレーニングセンター、香我美オレンジテニス場及び野市ふれあい広場パークゴルフ場の指定管理者でもあることから、本業務を効果的に遂行できる唯一の団体であるため。</v>
      </c>
    </row>
    <row r="103" spans="2:13" s="3" customFormat="1" ht="56.25" customHeight="1">
      <c r="B103" s="6" t="str">
        <v>(農第08008号)吉原排水機場保守点検委託業務</v>
      </c>
      <c r="C103" s="9" t="str">
        <v>香南市吉川町吉原</v>
      </c>
      <c r="D103" s="9" t="str">
        <v>随意契約(地方自治法施行令第167条の2第1項第2号)</v>
      </c>
      <c r="E103" s="9" t="str">
        <v>各種保守業務（修繕・修理を含む）</v>
      </c>
      <c r="F103" s="9" t="str">
        <v>排水機場年間保守点検一式</v>
      </c>
      <c r="G103" s="11">
        <v>46113</v>
      </c>
      <c r="H103" s="13" t="str">
        <v>農林水産課</v>
      </c>
      <c r="I103" s="24">
        <v>1308000</v>
      </c>
      <c r="J103" s="24">
        <v>1308000</v>
      </c>
      <c r="K103" s="24">
        <v>1438800</v>
      </c>
      <c r="L103" s="13" t="str">
        <v>（株）中島工務店</v>
      </c>
      <c r="M103" s="18" t="str">
        <v>当該排水機場を熟知しており、緊急時に迅速に対応できる唯一の業者であるため。</v>
      </c>
    </row>
    <row r="104" spans="2:13" s="3" customFormat="1" ht="56.25" customHeight="1">
      <c r="B104" s="6" t="str">
        <v>(防第08012号)夜須防災コミュニティセンター防災行政無線移設業務</v>
      </c>
      <c r="C104" s="9" t="str">
        <v>香南市夜須町坪井</v>
      </c>
      <c r="D104" s="9" t="str">
        <v>随意契約(地方自治法施行令第167条の2第1項第2号)</v>
      </c>
      <c r="E104" s="9" t="str">
        <v>各種保守業務（修繕・修理を含む）</v>
      </c>
      <c r="F104" s="9" t="str">
        <v>防災行政無線屋外拡声子局移設一式_x000d_
防災行政無線遠隔制御装置、個別受信機移設一式</v>
      </c>
      <c r="G104" s="11">
        <v>46199</v>
      </c>
      <c r="H104" s="13" t="str">
        <v>防災対策課</v>
      </c>
      <c r="I104" s="24">
        <v>6462000</v>
      </c>
      <c r="J104" s="24">
        <v>6139000</v>
      </c>
      <c r="K104" s="24">
        <v>6752900</v>
      </c>
      <c r="L104" s="13" t="str">
        <v>（株）ＨＹＳエンジニアリングサービス</v>
      </c>
      <c r="M104" s="18" t="str">
        <v>当該事業者は、防災行政無線の保守点検業者であり、機器に精通しているとともに機器調整が実施できる唯一の業者であるため。</v>
      </c>
    </row>
    <row r="105" spans="2:13" s="3" customFormat="1" ht="56.25" customHeight="1">
      <c r="B105" s="6" t="str">
        <v>(健第08003号)令和8年度集団検診委託業務に係る単価契約</v>
      </c>
      <c r="C105" s="9" t="str">
        <v>香南市</v>
      </c>
      <c r="D105" s="9" t="str">
        <v>随意契約(地方自治法施行令第167条の2第1項第2号)</v>
      </c>
      <c r="E105" s="9" t="str">
        <v>その他のサービス</v>
      </c>
      <c r="F105" s="9" t="str">
        <v>健康増進法及び感染症法に基づく各種検診業務等の委託</v>
      </c>
      <c r="G105" s="11">
        <v>46113</v>
      </c>
      <c r="H105" s="13" t="str">
        <v>健康対策課</v>
      </c>
      <c r="I105" s="24">
        <v>27508164</v>
      </c>
      <c r="J105" s="24">
        <v>27508164</v>
      </c>
      <c r="K105" s="24">
        <v>30258980</v>
      </c>
      <c r="L105" s="13" t="str">
        <v>公益財団法人高知県総合保健協会</v>
      </c>
      <c r="M105" s="18" t="str">
        <v>香南市の各種検診委託業務を実施できる唯一の公益財団法人であるため。</v>
      </c>
    </row>
    <row r="106" spans="2:13" s="3" customFormat="1" ht="56.25" customHeight="1">
      <c r="B106" s="6" t="s">
        <v>321</v>
      </c>
      <c r="C106" s="9" t="str">
        <v>香南市内</v>
      </c>
      <c r="D106" s="9" t="str">
        <v>随意契約(地方自治法施行令第167条の2第1項第2号)</v>
      </c>
      <c r="E106" s="9" t="str">
        <v>廃棄物処理関連</v>
      </c>
      <c r="F106" s="9" t="str">
        <v>市内の粗大ごみ一時保管施設に持ち込まれた水銀含有廃棄物（廃蛍光灯、廃乾電池）を中間処理施設に搬入し、市が拠点回収したものと合せて再資源化を行うための中間処理を行った後保管し、市が別途契約する再資源化処理施設まで運搬する業者に引き渡す業務。</v>
      </c>
      <c r="G106" s="11">
        <v>46113</v>
      </c>
      <c r="H106" s="13" t="str">
        <v>環境対策課</v>
      </c>
      <c r="I106" s="24">
        <v>320</v>
      </c>
      <c r="J106" s="24">
        <v>320</v>
      </c>
      <c r="K106" s="24">
        <v>352</v>
      </c>
      <c r="L106" s="13" t="str">
        <v>（有）香南企業</v>
      </c>
      <c r="M106" s="18" t="str">
        <v>廃棄物の処理及び清掃に関する法律施行令第4条に規定する委託基準に適合する業者であり、香南市内で水銀含有廃棄物を中間処理できる唯一の業者であるため。</v>
      </c>
    </row>
    <row r="107" spans="2:13" s="3" customFormat="1" ht="56.25" customHeight="1">
      <c r="B107" s="6" t="s">
        <v>301</v>
      </c>
      <c r="C107" s="9" t="str">
        <v>香南市内</v>
      </c>
      <c r="D107" s="9" t="str">
        <v>随意契約(地方自治法施行令第167条の2第1項第2号)</v>
      </c>
      <c r="E107" s="9" t="str">
        <v>廃棄物処理関連</v>
      </c>
      <c r="F107" s="9" t="str">
        <v>市内の粗大ごみ一時保管施設に持ち込まれた水銀含有廃棄物（廃蛍光灯、廃乾電池）を中間処理施設に搬入し、市が拠点回収したものと合せて再資源化を行うための中間処理を行った後保管し、市が別途契約する再資源化処理施設まで運搬する業者に引き渡す業務。</v>
      </c>
      <c r="G107" s="11">
        <v>46113</v>
      </c>
      <c r="H107" s="13" t="str">
        <v>環境対策課</v>
      </c>
      <c r="I107" s="24">
        <v>360</v>
      </c>
      <c r="J107" s="24">
        <v>360</v>
      </c>
      <c r="K107" s="24">
        <v>396</v>
      </c>
      <c r="L107" s="13" t="str">
        <v>（有）香南企業</v>
      </c>
      <c r="M107" s="18" t="str">
        <v>廃棄物の処理及び清掃に関する法律施行令第4条に規定する委託基準に適合する業者であり、香南市内で水銀含有廃棄物を中間処理できる唯一の業者であるため。</v>
      </c>
    </row>
    <row r="108" spans="2:13" s="3" customFormat="1" ht="56.25" customHeight="1">
      <c r="B108" s="6" t="str">
        <v>(情第08006号)情報系システムハードウェア保守委託業務</v>
      </c>
      <c r="C108" s="9" t="str">
        <v>香南市役所</v>
      </c>
      <c r="D108" s="9" t="str">
        <v>随意契約(地方自治法施行令第167条の2第1項第2号)</v>
      </c>
      <c r="E108" s="9" t="str">
        <v>情報関連サービス</v>
      </c>
      <c r="F108" s="9" t="str">
        <v>基幹系・情報系の各ネットワークにおいて、各種認証サービス等を行うサーバー郡、印刷機及び通信機器等、ハードウェアの年間保守管理を行うもの。</v>
      </c>
      <c r="G108" s="11">
        <v>46113</v>
      </c>
      <c r="H108" s="13" t="str">
        <v>情報政策課</v>
      </c>
      <c r="I108" s="24">
        <v>3165816</v>
      </c>
      <c r="J108" s="24">
        <v>3165816</v>
      </c>
      <c r="K108" s="24">
        <v>3482398</v>
      </c>
      <c r="L108" s="13" t="str">
        <v>ＮＥＣフィールディング（株）</v>
      </c>
      <c r="M108" s="18" t="str">
        <v>当該システムを構築した業者であり、本業務を遂行できる唯一の業者であるため。</v>
      </c>
    </row>
    <row r="109" spans="2:13" s="3" customFormat="1" ht="56.25" customHeight="1">
      <c r="B109" s="6" t="str">
        <v>(こ第08005号)香南市保育所等給食用白米栽培委託業務</v>
      </c>
      <c r="C109" s="9" t="str">
        <v>香南市内公立保育所、こども園</v>
      </c>
      <c r="D109" s="9" t="str">
        <v>随意契約(地方自治法施行令第167条の2第1項第2号)</v>
      </c>
      <c r="E109" s="9" t="str">
        <v>その他のサービス</v>
      </c>
      <c r="F109" s="9" t="str">
        <v>香南市内公立保育所５園（野市保育所、佐古保育所、赤岡保育所、香我美おれんじ保育所、吉川みどり保育所)とこども園（野市東こども園、夜須こども園）で使用する給食用白米の栽培納入。</v>
      </c>
      <c r="G109" s="11">
        <v>46113</v>
      </c>
      <c r="H109" s="13" t="str">
        <v>こども課</v>
      </c>
      <c r="I109" s="24">
        <v>5487686</v>
      </c>
      <c r="J109" s="24">
        <v>5487686</v>
      </c>
      <c r="K109" s="24">
        <v>5926700</v>
      </c>
      <c r="L109" s="13" t="str">
        <v>公益社団法人香南市農業公社</v>
      </c>
      <c r="M109" s="18" t="str">
        <v>地産地消の推進や市内の耕作放棄地の減少に寄与するため、香南市内の公立保育所・認定こども園で使用する給食用白米の栽培を委託できる唯一の事業者であるため。</v>
      </c>
    </row>
    <row r="110" spans="2:13" s="3" customFormat="1" ht="56.25" customHeight="1">
      <c r="B110" s="6" t="str">
        <v>(生第08032号）スポーツ施設使用料徴収事務委託業務</v>
      </c>
      <c r="C110" s="9" t="str">
        <v>香南市</v>
      </c>
      <c r="D110" s="9" t="str">
        <v>随意契約(地方自治法施行令第167条の2第1項第2号)</v>
      </c>
      <c r="E110" s="9" t="str">
        <v>その他のサービス</v>
      </c>
      <c r="F110" s="9" t="str">
        <v>スポーツ施設の使用料徴収・使用申請に対応する窓口業務</v>
      </c>
      <c r="G110" s="11">
        <v>46113</v>
      </c>
      <c r="H110" s="13" t="str">
        <v>生涯学習課</v>
      </c>
      <c r="I110" s="24">
        <v>2972000</v>
      </c>
      <c r="J110" s="24">
        <v>2972000</v>
      </c>
      <c r="K110" s="24">
        <v>3269200</v>
      </c>
      <c r="L110" s="13" t="str">
        <v>（特非）こうなんスポーツクラブ</v>
      </c>
      <c r="M110" s="18" t="str">
        <v>当該団体は、市内複数のスポーツ施設の指定管理者として野市総合体育館において、22時まで夜間窓口を設置しており、市内その他のスポーツ施設の使用料徴収及び使用申請受付を統合して夜間対応できる唯一の団体であるため。</v>
      </c>
    </row>
    <row r="111" spans="2:13" s="3" customFormat="1" ht="56.25" customHeight="1">
      <c r="B111" s="6" t="str">
        <v>(総第08014号)人事評価運用支援委託業務</v>
      </c>
      <c r="C111" s="9" t="str">
        <v>香南市</v>
      </c>
      <c r="D111" s="9" t="str">
        <v>随意契約(地方自治法施行令第167条の2第1項第2号)</v>
      </c>
      <c r="E111" s="9" t="str">
        <v>その他のサービス</v>
      </c>
      <c r="F111" s="9" t="str">
        <v>人事評価制度についての研修・会議及びシステムの運用・保守管理業務を委託するもの</v>
      </c>
      <c r="G111" s="11">
        <v>46113</v>
      </c>
      <c r="H111" s="13" t="str">
        <v>総務課</v>
      </c>
      <c r="I111" s="24">
        <v>2208000</v>
      </c>
      <c r="J111" s="24">
        <v>2208000</v>
      </c>
      <c r="K111" s="24">
        <v>2428800</v>
      </c>
      <c r="L111" s="13" t="str">
        <v>（株）ぎょうせい</v>
      </c>
      <c r="M111" s="18" t="str">
        <v>当該システムを構築した業者であり、本業務を遂行できる唯一の業者であるため。</v>
      </c>
    </row>
    <row r="112" spans="2:13" s="3" customFormat="1" ht="56.25" customHeight="1">
      <c r="B112" s="20" t="str">
        <v>(情第08007号)庁内ネットワーク保守委託業務</v>
      </c>
      <c r="C112" s="21" t="str">
        <v>香南市役所</v>
      </c>
      <c r="D112" s="21" t="str">
        <v>随意契約(地方自治法施行令第167条の2第1項第2号)</v>
      </c>
      <c r="E112" s="21" t="str">
        <v>情報関連サービス</v>
      </c>
      <c r="F112" s="21" t="str">
        <v>基幹系・情報系等の各ネットワークの保守管理点検を行うもの。</v>
      </c>
      <c r="G112" s="22">
        <v>46113</v>
      </c>
      <c r="H112" s="23" t="str">
        <v>情報政策課</v>
      </c>
      <c r="I112" s="25">
        <v>15518780</v>
      </c>
      <c r="J112" s="25">
        <v>15518780</v>
      </c>
      <c r="K112" s="25">
        <v>17070658</v>
      </c>
      <c r="L112" s="23" t="str">
        <v>ＮＥＣフィールディング（株）</v>
      </c>
      <c r="M112" s="26" t="str">
        <v>当該システムを構築した業者であり、本業務を遂行できる唯一の業者であるため。</v>
      </c>
    </row>
  </sheetData>
  <autoFilter ref="B4:M112"/>
  <mergeCells count="1">
    <mergeCell ref="B1:M1"/>
  </mergeCells>
  <phoneticPr fontId="2"/>
  <conditionalFormatting sqref="J6:J15 J17:J22 J24:J40 J42:J63 J66:J76 J78:J79 J81 J83:J91 J93:J95 J98 J100 J102:J112">
    <cfRule type="cellIs" dxfId="1" priority="2" operator="greaterThan">
      <formula>$I6</formula>
    </cfRule>
  </conditionalFormatting>
  <pageMargins left="0.7" right="0.7" top="0.75" bottom="0.75" header="0.3" footer="0.3"/>
  <pageSetup paperSize="8" scale="51" fitToWidth="1" fitToHeight="0" orientation="landscape"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B1:M38"/>
  <sheetViews>
    <sheetView tabSelected="1" topLeftCell="E1" zoomScale="85" zoomScaleNormal="85" workbookViewId="0">
      <pane ySplit="4" topLeftCell="A5" activePane="bottomLeft" state="frozen"/>
      <selection pane="bottomLeft" activeCell="F13" sqref="F13"/>
    </sheetView>
  </sheetViews>
  <sheetFormatPr defaultRowHeight="12"/>
  <cols>
    <col min="1" max="1" width="3.85546875" customWidth="1"/>
    <col min="2" max="2" width="77.140625" bestFit="1" customWidth="1"/>
    <col min="3" max="3" width="25.28515625" bestFit="1" customWidth="1"/>
    <col min="4" max="4" width="23.140625" bestFit="1" customWidth="1"/>
    <col min="5" max="5" width="23.140625" customWidth="1"/>
    <col min="6" max="6" width="47.140625" customWidth="1"/>
    <col min="7" max="7" width="16.5703125" bestFit="1" customWidth="1"/>
    <col min="8" max="8" width="11.85546875" bestFit="1" customWidth="1"/>
    <col min="9" max="9" width="18.7109375" bestFit="1" customWidth="1"/>
    <col min="10" max="10" width="14.28515625" bestFit="1" customWidth="1"/>
    <col min="11" max="11" width="20.85546875" bestFit="1" customWidth="1"/>
    <col min="12" max="12" width="43.42578125" style="27" bestFit="1" customWidth="1"/>
    <col min="13" max="13" width="92.7109375" style="1" customWidth="1"/>
  </cols>
  <sheetData>
    <row r="1" spans="2:13" ht="24" customHeight="1">
      <c r="B1" s="4" t="s">
        <v>167</v>
      </c>
      <c r="C1" s="4"/>
      <c r="D1" s="4"/>
      <c r="E1" s="4"/>
      <c r="F1" s="4"/>
      <c r="G1" s="4"/>
      <c r="H1" s="4"/>
      <c r="I1" s="4"/>
      <c r="J1" s="4"/>
      <c r="K1" s="4"/>
      <c r="L1" s="4"/>
      <c r="M1" s="4"/>
    </row>
    <row r="2" spans="2:13">
      <c r="B2" t="str">
        <f>工事!B2</f>
        <v>（令和8年4月1日～令和8年6月30日）</v>
      </c>
    </row>
    <row r="3" spans="2:13" ht="12.75"/>
    <row r="4" spans="2:13" s="2" customFormat="1" ht="27" customHeight="1">
      <c r="B4" s="5" t="s">
        <v>0</v>
      </c>
      <c r="C4" s="8" t="s">
        <v>4</v>
      </c>
      <c r="D4" s="8" t="s">
        <v>9</v>
      </c>
      <c r="E4" s="8" t="s">
        <v>46</v>
      </c>
      <c r="F4" s="8" t="s">
        <v>47</v>
      </c>
      <c r="G4" s="8" t="s">
        <v>49</v>
      </c>
      <c r="H4" s="8" t="s">
        <v>43</v>
      </c>
      <c r="I4" s="8" t="s">
        <v>36</v>
      </c>
      <c r="J4" s="8" t="s">
        <v>3</v>
      </c>
      <c r="K4" s="8" t="s">
        <v>41</v>
      </c>
      <c r="L4" s="28" t="s">
        <v>44</v>
      </c>
      <c r="M4" s="17" t="s">
        <v>14</v>
      </c>
    </row>
    <row r="5" spans="2:13" s="3" customFormat="1" ht="56.25" customHeight="1">
      <c r="B5" s="6" t="str">
        <v>(環第08003号)香南市粗大ごみ受入作業委託業務</v>
      </c>
      <c r="C5" s="9" t="str">
        <v>香南市内一時保管施設</v>
      </c>
      <c r="D5" s="9" t="str">
        <v>随意契約(地方自治法施行令第167条の2第1項第3号)</v>
      </c>
      <c r="E5" s="9" t="str">
        <v>代行関連</v>
      </c>
      <c r="F5" s="9" t="str">
        <v>市内の粗大ごみ受入施設（一時保管施設）において市民が粗大ごみを搬入する際の受付事務及び再資源化のための簡易な分別作業を行う業務</v>
      </c>
      <c r="G5" s="11">
        <v>46113</v>
      </c>
      <c r="H5" s="13" t="str">
        <v>環境対策課</v>
      </c>
      <c r="I5" s="24">
        <v>3559250</v>
      </c>
      <c r="J5" s="24">
        <v>3516980</v>
      </c>
      <c r="K5" s="24">
        <v>3868678</v>
      </c>
      <c r="L5" s="13" t="str">
        <v>公益社団法人香南市シルバー人材センター</v>
      </c>
      <c r="M5" s="18" t="str">
        <v>障害者の日常生活及び社会生活を総合的に支援するための法律第5条第1項に規定する障害福祉サービス事業を行う施設であり、障害者の雇用促進を図ることができるため。</v>
      </c>
    </row>
    <row r="6" spans="2:13" s="3" customFormat="1" ht="56.25" customHeight="1">
      <c r="B6" s="6" t="str">
        <v>（生第08002号）のいちふれあいセンター管理委託業務</v>
      </c>
      <c r="C6" s="9" t="str">
        <v>のいちふれあいセンター</v>
      </c>
      <c r="D6" s="9" t="str">
        <v>随意契約(地方自治法施行令第167条の2第1項第3号)</v>
      </c>
      <c r="E6" s="9" t="str">
        <v>代行関連</v>
      </c>
      <c r="F6" s="9" t="str">
        <v>のいちふれあいセンター夜間（17：15～22：15）・土日祝（8：30～22：15）の施設の管理を行う。</v>
      </c>
      <c r="G6" s="11">
        <v>46113</v>
      </c>
      <c r="H6" s="13" t="str">
        <v>生涯学習課</v>
      </c>
      <c r="I6" s="24">
        <v>2801693</v>
      </c>
      <c r="J6" s="24">
        <v>2783165</v>
      </c>
      <c r="K6" s="24">
        <v>3061481</v>
      </c>
      <c r="L6" s="13" t="str">
        <v>公益社団法人香南市シルバー人材センター</v>
      </c>
      <c r="M6" s="18" t="str">
        <v>高年齢者等の雇用の安定等に関する法律第37条の規定によるシルバー人材センターであり、高齢者の雇用促進を図ることができるため。</v>
      </c>
    </row>
    <row r="7" spans="2:13" s="3" customFormat="1" ht="56.25" customHeight="1">
      <c r="B7" s="6" t="str">
        <v>(契第08005号)香南市本庁舎清掃委託業務（香南市シルバー人材センター）</v>
      </c>
      <c r="C7" s="9" t="str">
        <v>香南市</v>
      </c>
      <c r="D7" s="9" t="str">
        <v>随意契約(地方自治法施行令第167条の2第1項第3号)</v>
      </c>
      <c r="E7" s="9" t="str">
        <v>その他のサービス</v>
      </c>
      <c r="F7" s="9" t="str">
        <v>本庁舎の清掃委託_x000d_
〇毎日：階段等・トイレ・駐車場_x000d_
〇週３回：バス停_x000d_
〇週２回：2～7階フロア_x000d_
〇週１回：７階議場</v>
      </c>
      <c r="G7" s="11">
        <v>46113</v>
      </c>
      <c r="H7" s="13" t="str">
        <v>契約管財課</v>
      </c>
      <c r="I7" s="24">
        <v>4033187</v>
      </c>
      <c r="J7" s="24">
        <v>4033187</v>
      </c>
      <c r="K7" s="24">
        <v>4436505</v>
      </c>
      <c r="L7" s="13" t="str">
        <v>公益社団法人香南市シルバー人材センター</v>
      </c>
      <c r="M7" s="18" t="str">
        <v>高年齢者等の雇用の安定等に関する法律第37条の規定によるシルバー人材センターであり、高齢者の雇用促進を図ることができるため。</v>
      </c>
    </row>
    <row r="8" spans="2:13" s="3" customFormat="1" ht="56.25" customHeight="1">
      <c r="B8" s="6" t="str">
        <v>(総第08004号)香南市広報配達職員派遣業務</v>
      </c>
      <c r="C8" s="9" t="str">
        <v>香南市内</v>
      </c>
      <c r="D8" s="9" t="str">
        <v>随意契約(地方自治法施行令第167条の2第1項第3号)</v>
      </c>
      <c r="E8" s="9" t="str">
        <v>代行関連</v>
      </c>
      <c r="F8" s="9" t="str">
        <v>毎月発行される広報こうなん等を香南市内の町内会長、アパート等まで配布する業務を委託するもの</v>
      </c>
      <c r="G8" s="11">
        <v>46113</v>
      </c>
      <c r="H8" s="13" t="str">
        <v>総務課</v>
      </c>
      <c r="I8" s="24">
        <v>1337040</v>
      </c>
      <c r="J8" s="24">
        <v>1246320</v>
      </c>
      <c r="K8" s="24">
        <v>1370952</v>
      </c>
      <c r="L8" s="13" t="str">
        <v>（公社）高知県シルバー人材センター連合会</v>
      </c>
      <c r="M8" s="18" t="str">
        <v>高年齢者等の雇用の安定等に関する法律第37条の規定によるシルバー人材センターであり、高齢者の雇用促進を図ることができるため。</v>
      </c>
    </row>
    <row r="9" spans="2:13" s="3" customFormat="1" ht="56.25" customHeight="1">
      <c r="B9" s="6" t="str">
        <v>(住第08003号)吉川町（南部）地区公園植栽等維持管理委託業務</v>
      </c>
      <c r="C9" s="9" t="str">
        <v>香南市吉川町</v>
      </c>
      <c r="D9" s="9" t="str">
        <v>随意契約(地方自治法施行令第167条の2第1項第3号)</v>
      </c>
      <c r="E9" s="9" t="str">
        <v>その他のサービス</v>
      </c>
      <c r="F9" s="9" t="str">
        <v>吉川町内の19公園の除草および剪定等の植栽維持管理委託業務</v>
      </c>
      <c r="G9" s="11">
        <v>46125</v>
      </c>
      <c r="H9" s="13" t="str">
        <v>住宅政策課</v>
      </c>
      <c r="I9" s="24">
        <v>1680000</v>
      </c>
      <c r="J9" s="24">
        <v>1224000</v>
      </c>
      <c r="K9" s="24">
        <v>1346400</v>
      </c>
      <c r="L9" s="13" t="str">
        <v>（福）高知県知的障害者育成会　香南くろしお園</v>
      </c>
      <c r="M9" s="18" t="str">
        <v>障害者の日常生活及び社会生活を総合的に支援するための法律第5条第1項に規定する障害福祉サービス事業を行う施設であり、障害者の雇用促進を図ることができるため。</v>
      </c>
    </row>
    <row r="10" spans="2:13" s="3" customFormat="1" ht="56.25" customHeight="1">
      <c r="B10" s="6" t="str">
        <v>(総第08013号)香南市役所本庁舎日直業務</v>
      </c>
      <c r="C10" s="9" t="str">
        <v>香南市役所</v>
      </c>
      <c r="D10" s="9" t="str">
        <v>随意契約(地方自治法施行令第167条の2第1項第3号)</v>
      </c>
      <c r="E10" s="9" t="str">
        <v>代行関連</v>
      </c>
      <c r="F10" s="9" t="str">
        <v>本庁舎閉庁時の日直業務を委託するもの</v>
      </c>
      <c r="G10" s="11">
        <v>46113</v>
      </c>
      <c r="H10" s="13" t="str">
        <v>総務課</v>
      </c>
      <c r="I10" s="24">
        <v>1027757</v>
      </c>
      <c r="J10" s="24">
        <v>1021478</v>
      </c>
      <c r="K10" s="24">
        <v>1123625</v>
      </c>
      <c r="L10" s="13" t="str">
        <v>公益社団法人香南市シルバー人材センター</v>
      </c>
      <c r="M10" s="18" t="str">
        <v>高年齢者等の雇用の安定等に関する法律第37条の規定によるシルバー人材センターであり、高齢者の雇用促進を図ることができるため。</v>
      </c>
    </row>
    <row r="11" spans="2:13" s="3" customFormat="1" ht="56.25" customHeight="1">
      <c r="B11" s="6" t="str">
        <v>（生第08001号）のいちふれあいセンター清掃委託業務</v>
      </c>
      <c r="C11" s="9" t="str">
        <v>のいちふれあいセンター</v>
      </c>
      <c r="D11" s="9" t="str">
        <v>随意契約(地方自治法施行令第167条の2第1項第3号)</v>
      </c>
      <c r="E11" s="9" t="str">
        <v>代行関連</v>
      </c>
      <c r="F11" s="9" t="str">
        <v>のいちふれあいセンター館内清掃。館内共用部（トイレ・廊下等）の清掃を年末年始を除き、毎日実施。各部屋・サンホールの清掃を年末年始を除き、毎週１回終日行う。</v>
      </c>
      <c r="G11" s="11">
        <v>46113</v>
      </c>
      <c r="H11" s="13" t="str">
        <v>生涯学習課</v>
      </c>
      <c r="I11" s="24">
        <v>1919484</v>
      </c>
      <c r="J11" s="24">
        <v>1904139</v>
      </c>
      <c r="K11" s="24">
        <v>2094553</v>
      </c>
      <c r="L11" s="13" t="str">
        <v>公益社団法人香南市シルバー人材センター</v>
      </c>
      <c r="M11" s="18" t="str">
        <v>高年齢者等の雇用の安定等に関する法律第37条の規定によるシルバー人材センターであり、高齢者の雇用促進を図ることができるため。</v>
      </c>
    </row>
    <row r="12" spans="2:13" s="3" customFormat="1" ht="56.25" customHeight="1">
      <c r="B12" s="6" t="str">
        <v>(上水第08005号)検定満了量水器及び新設量水器購入業務</v>
      </c>
      <c r="C12" s="9" t="str">
        <v>香南市役所</v>
      </c>
      <c r="D12" s="9" t="str">
        <v>随意契約(地方自治法施行令第167条の2第1項第3号)</v>
      </c>
      <c r="E12" s="9" t="str">
        <v>工作機械器具</v>
      </c>
      <c r="F12" s="9" t="str">
        <v>13mm～75㎜メーター3144個発注予定</v>
      </c>
      <c r="G12" s="11">
        <v>46127</v>
      </c>
      <c r="H12" s="13" t="str">
        <v>上下水道課</v>
      </c>
      <c r="I12" s="24">
        <v>14984200</v>
      </c>
      <c r="J12" s="24">
        <v>10330110</v>
      </c>
      <c r="K12" s="24">
        <v>7331852</v>
      </c>
      <c r="L12" s="13" t="str">
        <v>（株）コーセー　就労支援センターコーケン</v>
      </c>
      <c r="M12" s="18" t="str">
        <v>障害者の日常生活及び社会生活を総合的に支援するための法律第5条第1項に規定する障害福祉サービス事業を行う施設であり、障害者の雇用促進を図ることができるため。</v>
      </c>
    </row>
    <row r="13" spans="2:13" s="3" customFormat="1" ht="56.25" customHeight="1">
      <c r="B13" s="6" t="str">
        <v>(環第08003号)香南市粗大ごみ受入作業委託業務</v>
      </c>
      <c r="C13" s="9" t="str">
        <v>香南市内一時保管施設</v>
      </c>
      <c r="D13" s="9" t="str">
        <v>随意契約(地方自治法施行令第167条の2第1項第3号)</v>
      </c>
      <c r="E13" s="9" t="str">
        <v>代行関連</v>
      </c>
      <c r="F13" s="9" t="str">
        <v>市内の粗大ごみ受入施設（一時保管施設）において市民が粗大ごみを搬入する際の受付事務及び再資源化のための簡易な分別作業を行う業務</v>
      </c>
      <c r="G13" s="11">
        <v>46113</v>
      </c>
      <c r="H13" s="13" t="str">
        <v>環境対策課</v>
      </c>
      <c r="I13" s="24">
        <v>3559250</v>
      </c>
      <c r="J13" s="24">
        <v>3516980</v>
      </c>
      <c r="K13" s="24">
        <v>3868678</v>
      </c>
      <c r="L13" s="13" t="str">
        <v>公益社団法人香南市シルバー人材センター</v>
      </c>
      <c r="M13" s="18" t="str">
        <v>障害者の日常生活及び社会生活を総合的に支援するための法律第5条第1項に規定する障害福祉サービス事業を行う施設であり、障害者の雇用促進を図ることができるため。</v>
      </c>
    </row>
    <row r="14" spans="2:13" s="3" customFormat="1" ht="56.25" customHeight="1">
      <c r="B14" s="6" t="str">
        <v>(地第08001号)あかおか駅トイレ・広場清掃委託業務</v>
      </c>
      <c r="C14" s="9" t="str">
        <v>香南市赤岡町　ごめん・なはり線あかおか駅</v>
      </c>
      <c r="D14" s="9" t="str">
        <v>随意契約(地方自治法施行令第167条の2第1項第3号)</v>
      </c>
      <c r="E14" s="9" t="str">
        <v>その他のサービス</v>
      </c>
      <c r="F14" s="9" t="str">
        <v>駅前広場・トイレの清掃及び管理、駐輪場の整理</v>
      </c>
      <c r="G14" s="11">
        <v>46113</v>
      </c>
      <c r="H14" s="13" t="str">
        <v>地域支援課</v>
      </c>
      <c r="I14" s="24">
        <v>488182</v>
      </c>
      <c r="J14" s="24">
        <v>488182</v>
      </c>
      <c r="K14" s="24">
        <v>537000</v>
      </c>
      <c r="L14" s="13" t="str">
        <v>公益社団法人香南市シルバー人材センター</v>
      </c>
      <c r="M14" s="18" t="str">
        <v>高年齢者等の雇用の安定等に関する法律第37条の規定によるシルバー人材センターであり、高齢者の雇用促進を図ることができるため。</v>
      </c>
    </row>
    <row r="15" spans="2:13" s="3" customFormat="1" ht="56.25" customHeight="1">
      <c r="B15" s="6" t="str">
        <v>（生第08002号）のいちふれあいセンター管理委託業務</v>
      </c>
      <c r="C15" s="9" t="str">
        <v>のいちふれあいセンター</v>
      </c>
      <c r="D15" s="9" t="str">
        <v>随意契約(地方自治法施行令第167条の2第1項第3号)</v>
      </c>
      <c r="E15" s="9" t="str">
        <v>代行関連</v>
      </c>
      <c r="F15" s="9" t="str">
        <v>のいちふれあいセンター夜間（17：15～22：15）・土日祝（8：30～22：15）の施設の管理を行う。</v>
      </c>
      <c r="G15" s="11">
        <v>46113</v>
      </c>
      <c r="H15" s="13" t="str">
        <v>生涯学習課</v>
      </c>
      <c r="I15" s="24">
        <v>2801693</v>
      </c>
      <c r="J15" s="24">
        <v>2783165</v>
      </c>
      <c r="K15" s="24">
        <v>3061481</v>
      </c>
      <c r="L15" s="13" t="str">
        <v>公益社団法人香南市シルバー人材センター</v>
      </c>
      <c r="M15" s="18" t="str">
        <v>高年齢者等の雇用の安定等に関する法律第37条の規定によるシルバー人材センターであり、高齢者の雇用促進を図ることができるため。</v>
      </c>
    </row>
    <row r="16" spans="2:13" s="3" customFormat="1" ht="56.25" customHeight="1">
      <c r="B16" s="6" t="str">
        <v>(環第08036号)ごみ回収等作業職員派遣業務</v>
      </c>
      <c r="C16" s="9" t="str">
        <v>香南市内</v>
      </c>
      <c r="D16" s="9" t="str">
        <v>随意契約(地方自治法施行令第167条の2第1項第3号)</v>
      </c>
      <c r="E16" s="9" t="str">
        <v>代行関連</v>
      </c>
      <c r="F16" s="9" t="str">
        <v>ごみ集積所に残置されたごみや、ボランティア清掃で集められたごみについて回収・分別等の作業に関しての職員派遣を委託する業務。_x000d_
○業務日：月、水、金曜日（祝祭日、年末年始の市役所閉庁日は除く）_x000d_
○業務時間：9時30分から16時00分まで（昼休憩1時間）_x000d_
○派遣人数：2名／日</v>
      </c>
      <c r="G16" s="11">
        <v>46113</v>
      </c>
      <c r="H16" s="13" t="str">
        <v>環境対策課</v>
      </c>
      <c r="I16" s="24">
        <v>1440</v>
      </c>
      <c r="J16" s="24">
        <v>1440</v>
      </c>
      <c r="K16" s="24">
        <v>1584</v>
      </c>
      <c r="L16" s="13" t="str">
        <v>公益社団法人高知県シルバー人材センター連合会</v>
      </c>
      <c r="M16" s="18" t="str">
        <v>高年齢者等の雇用の安定等に関する法律第37条の規定によるシルバー人材センターであり、高齢者の雇用促進を図ることができるため。</v>
      </c>
    </row>
    <row r="17" spans="2:13" s="3" customFormat="1" ht="56.25" customHeight="1">
      <c r="B17" s="6" t="str">
        <v>(住第08013号)岸本公園草刈委託業務</v>
      </c>
      <c r="C17" s="9" t="str">
        <v>香南市香我美町</v>
      </c>
      <c r="D17" s="9" t="str">
        <v>随意契約(地方自治法施行令第167条の2第1項第3号)</v>
      </c>
      <c r="E17" s="9" t="str">
        <v>その他のサービス</v>
      </c>
      <c r="F17" s="9" t="str">
        <v>公園内の草刈及び清掃</v>
      </c>
      <c r="G17" s="11">
        <v>46125</v>
      </c>
      <c r="H17" s="13" t="str">
        <v>住宅政策課</v>
      </c>
      <c r="I17" s="24">
        <v>225000</v>
      </c>
      <c r="J17" s="24">
        <v>225000</v>
      </c>
      <c r="K17" s="24">
        <v>247500</v>
      </c>
      <c r="L17" s="13" t="str">
        <v>（福）高知県知的障害者育成会　香南くろしお園</v>
      </c>
      <c r="M17" s="18" t="str">
        <v>障害者の日常生活及び社会生活を総合的に支援するための法律第5条第1項に規定する障害福祉サービス事業を行う施設であり、障害者の雇用促進を図ることができるため。</v>
      </c>
    </row>
    <row r="18" spans="2:13" s="3" customFormat="1" ht="56.25" customHeight="1">
      <c r="B18" s="6" t="str">
        <v>（高第08008号）香我美町いきいきクラブ送迎職員派遣業務委託</v>
      </c>
      <c r="C18" s="9" t="str">
        <v>香南市</v>
      </c>
      <c r="D18" s="9" t="str">
        <v>随意契約(地方自治法施行令第167条の2第1項第3号)</v>
      </c>
      <c r="E18" s="9" t="str">
        <v>その他のサービス</v>
      </c>
      <c r="F18" s="9" t="str">
        <v>香南市いきいきクラブ事業のうち、香我美町地域で実施している5地区を対象とした送迎のための運転手派遣</v>
      </c>
      <c r="G18" s="11">
        <v>46113</v>
      </c>
      <c r="H18" s="13" t="str">
        <v>高齢者介護課</v>
      </c>
      <c r="I18" s="24">
        <v>1440</v>
      </c>
      <c r="J18" s="24">
        <v>1440</v>
      </c>
      <c r="K18" s="24">
        <v>1584</v>
      </c>
      <c r="L18" s="13" t="str">
        <v>公益社団法人高知県シルバー人材センター連合会</v>
      </c>
      <c r="M18" s="18" t="str">
        <v>高年齢者等の雇用の安定等に関する法律第37条の規定によるシルバー人材センターであり、高齢者の雇用促進を図ることができるため。</v>
      </c>
    </row>
    <row r="19" spans="2:13" s="3" customFormat="1" ht="56.25" customHeight="1">
      <c r="B19" s="6" t="str">
        <v>(契第08005号)香南市本庁舎清掃委託業務（香南市シルバー人材センター）</v>
      </c>
      <c r="C19" s="9" t="str">
        <v>香南市</v>
      </c>
      <c r="D19" s="9" t="str">
        <v>随意契約(地方自治法施行令第167条の2第1項第3号)</v>
      </c>
      <c r="E19" s="9" t="str">
        <v>その他のサービス</v>
      </c>
      <c r="F19" s="9" t="str">
        <v>本庁舎の清掃委託_x000d_
〇毎日：階段等・トイレ・駐車場_x000d_
〇週３回：バス停_x000d_
〇週２回：2～7階フロア_x000d_
〇週１回：７階議場</v>
      </c>
      <c r="G19" s="11">
        <v>46113</v>
      </c>
      <c r="H19" s="13" t="str">
        <v>契約管財課</v>
      </c>
      <c r="I19" s="24">
        <v>4033187</v>
      </c>
      <c r="J19" s="24">
        <v>4033187</v>
      </c>
      <c r="K19" s="24">
        <v>4436505</v>
      </c>
      <c r="L19" s="13" t="str">
        <v>公益社団法人香南市シルバー人材センター</v>
      </c>
      <c r="M19" s="18" t="str">
        <v>高年齢者等の雇用の安定等に関する法律第37条の規定によるシルバー人材センターであり、高齢者の雇用促進を図ることができるため。</v>
      </c>
    </row>
    <row r="20" spans="2:13" s="3" customFormat="1" ht="56.25" customHeight="1">
      <c r="B20" s="6" t="str">
        <v>(総第08004号)香南市広報配達職員派遣業務</v>
      </c>
      <c r="C20" s="9" t="str">
        <v>香南市内</v>
      </c>
      <c r="D20" s="9" t="str">
        <v>随意契約(地方自治法施行令第167条の2第1項第3号)</v>
      </c>
      <c r="E20" s="9" t="str">
        <v>代行関連</v>
      </c>
      <c r="F20" s="9" t="str">
        <v>毎月発行される広報こうなん等を香南市内の町内会長、アパート等まで配布する業務を委託するもの</v>
      </c>
      <c r="G20" s="11">
        <v>46113</v>
      </c>
      <c r="H20" s="13" t="str">
        <v>総務課</v>
      </c>
      <c r="I20" s="24">
        <v>1337040</v>
      </c>
      <c r="J20" s="24">
        <v>1246320</v>
      </c>
      <c r="K20" s="24">
        <v>1370952</v>
      </c>
      <c r="L20" s="13" t="str">
        <v>（公社）高知県シルバー人材センター連合会</v>
      </c>
      <c r="M20" s="18" t="str">
        <v>高年齢者等の雇用の安定等に関する法律第37条の規定によるシルバー人材センターであり、高齢者の雇用促進を図ることができるため。</v>
      </c>
    </row>
    <row r="21" spans="2:13" s="3" customFormat="1" ht="56.25" customHeight="1">
      <c r="B21" s="6" t="str">
        <v>(香支第08002号)香南市香我美庁舎日常清掃業務委託</v>
      </c>
      <c r="C21" s="9" t="str">
        <v>香南市香我美町下分646</v>
      </c>
      <c r="D21" s="9" t="str">
        <v>随意契約(地方自治法施行令第167条の2第1項第3号)</v>
      </c>
      <c r="E21" s="9" t="str">
        <v>衛生管理関連</v>
      </c>
      <c r="F21" s="9" t="str">
        <v>香我美庁舎の屋内外清掃業務　１回４時間　週２回　年間９５回</v>
      </c>
      <c r="G21" s="11">
        <v>46113</v>
      </c>
      <c r="H21" s="13" t="str">
        <v>香我美支所</v>
      </c>
      <c r="I21" s="24" t="s">
        <v>254</v>
      </c>
      <c r="J21" s="24">
        <v>403797</v>
      </c>
      <c r="K21" s="24">
        <v>444177</v>
      </c>
      <c r="L21" s="13" t="str">
        <v>公益社団法人香南市シルバー人材センター</v>
      </c>
      <c r="M21" s="18" t="s">
        <v>114</v>
      </c>
    </row>
    <row r="22" spans="2:13" s="3" customFormat="1" ht="56.25" customHeight="1">
      <c r="B22" s="6" t="str">
        <v>（商第08020号）天然色劇場屋内・屋外トイレ清掃委託業務</v>
      </c>
      <c r="C22" s="9" t="str">
        <v>香南市吉川町　天然色劇場</v>
      </c>
      <c r="D22" s="9" t="str">
        <v>随意契約(地方自治法施行令第167条の2第1項第3号)</v>
      </c>
      <c r="E22" s="9" t="str">
        <v>その他のサービス</v>
      </c>
      <c r="F22" s="9" t="str">
        <v>天然色劇場　屋内・屋外トイレ清掃</v>
      </c>
      <c r="G22" s="11">
        <v>46113</v>
      </c>
      <c r="H22" s="13" t="str">
        <v>商工観光課</v>
      </c>
      <c r="I22" s="24">
        <v>71005</v>
      </c>
      <c r="J22" s="24">
        <v>71005</v>
      </c>
      <c r="K22" s="24">
        <v>78105</v>
      </c>
      <c r="L22" s="13" t="str">
        <v>公益社団法人香南市シルバー人材センター</v>
      </c>
      <c r="M22" s="18" t="s">
        <v>114</v>
      </c>
    </row>
    <row r="23" spans="2:13" s="3" customFormat="1" ht="56.25" customHeight="1">
      <c r="B23" s="6" t="str">
        <v>（商第08030号）天然色劇場・桜づつみ公園草刈作業委託業務（BE区画）</v>
      </c>
      <c r="C23" s="9" t="str">
        <v>香南市吉川町　天然色劇場・桜づつみ公園</v>
      </c>
      <c r="D23" s="9" t="str">
        <v>随意契約(地方自治法施行令第167条の2第1項第3号)</v>
      </c>
      <c r="E23" s="9" t="str">
        <v>その他のサービス</v>
      </c>
      <c r="F23" s="9" t="str">
        <v>機械等による除草・処分</v>
      </c>
      <c r="G23" s="11">
        <v>46156</v>
      </c>
      <c r="H23" s="13" t="str">
        <v>商工観光課</v>
      </c>
      <c r="I23" s="24">
        <v>325000</v>
      </c>
      <c r="J23" s="24">
        <v>325000</v>
      </c>
      <c r="K23" s="24">
        <v>357500</v>
      </c>
      <c r="L23" s="13" t="str">
        <v>公益社団法人香南市シルバー人材センター</v>
      </c>
      <c r="M23" s="18" t="str">
        <v>高年齢者等の雇用の安定等に関する法律第37条の規定によるシルバー人材センターであり、高齢者の雇用促進を図ることができるため。</v>
      </c>
    </row>
    <row r="24" spans="2:13" s="3" customFormat="1" ht="56.25" customHeight="1">
      <c r="B24" s="6" t="str">
        <v>(農第08032号)香宗川左岸土手法面等草刈・処分委託業務</v>
      </c>
      <c r="C24" s="9" t="str">
        <v>香南市野市町土居</v>
      </c>
      <c r="D24" s="9" t="str">
        <v>随意契約(地方自治法施行令第167条の2第1項第3号)</v>
      </c>
      <c r="E24" s="9" t="str">
        <v>その他のサービス</v>
      </c>
      <c r="F24" s="9" t="str">
        <v>香宗川左岸土手法面等における草刈・処分</v>
      </c>
      <c r="G24" s="11">
        <v>46133</v>
      </c>
      <c r="H24" s="13" t="str">
        <v>農林水産課</v>
      </c>
      <c r="I24" s="24" t="s">
        <v>254</v>
      </c>
      <c r="J24" s="24">
        <v>172728</v>
      </c>
      <c r="K24" s="24">
        <v>190000</v>
      </c>
      <c r="L24" s="13" t="str">
        <v>公益社団法人香南市シルバー人材センター</v>
      </c>
      <c r="M24" s="18" t="str">
        <v>高年齢者等の雇用の安定等に関する法律第37条の規定によるシルバー人材センターであり、高齢者の雇用促進を図ることができるため。</v>
      </c>
    </row>
    <row r="25" spans="2:13" s="3" customFormat="1" ht="56.25" customHeight="1">
      <c r="B25" s="6" t="str">
        <v>（商第08031号）天然色劇場・桜づつみ公園草刈作業委託業務（D区画）</v>
      </c>
      <c r="C25" s="9" t="str">
        <v>香南市吉川町　天然色劇場・桜づつみ公園</v>
      </c>
      <c r="D25" s="9" t="str">
        <v>随意契約(地方自治法施行令第167条の2第1項第3号)</v>
      </c>
      <c r="E25" s="9" t="str">
        <v>その他のサービス</v>
      </c>
      <c r="F25" s="9" t="str">
        <v>機械等による除草・処分</v>
      </c>
      <c r="G25" s="11">
        <v>46156</v>
      </c>
      <c r="H25" s="13" t="str">
        <v>商工観光課</v>
      </c>
      <c r="I25" s="24">
        <v>192728</v>
      </c>
      <c r="J25" s="24">
        <v>192728</v>
      </c>
      <c r="K25" s="24">
        <v>212000</v>
      </c>
      <c r="L25" s="13" t="str">
        <v>公益社団法人香南市シルバー人材センター</v>
      </c>
      <c r="M25" s="18" t="str">
        <v>高年齢者等の雇用の安定等に関する法律第37条の規定によるシルバー人材センターであり、高齢者の雇用促進を図ることができるため。</v>
      </c>
    </row>
    <row r="26" spans="2:13" s="3" customFormat="1" ht="56.25" customHeight="1">
      <c r="B26" s="6" t="str">
        <v>(農第08033号)水仙街道（市道土居南線）草刈・処分委託業務</v>
      </c>
      <c r="C26" s="9" t="str">
        <v>香南市野市町土居</v>
      </c>
      <c r="D26" s="9" t="str">
        <v>随意契約(地方自治法施行令第167条の2第1項第3号)</v>
      </c>
      <c r="E26" s="9" t="str">
        <v>その他のサービス</v>
      </c>
      <c r="F26" s="9" t="str">
        <v>水仙街道（市道土居南線）における草刈・処分</v>
      </c>
      <c r="G26" s="11">
        <v>46133</v>
      </c>
      <c r="H26" s="13" t="str">
        <v>農林水産課</v>
      </c>
      <c r="I26" s="24" t="s">
        <v>254</v>
      </c>
      <c r="J26" s="24">
        <v>161819</v>
      </c>
      <c r="K26" s="24">
        <v>178000</v>
      </c>
      <c r="L26" s="13" t="str">
        <v>公益社団法人香南市シルバー人材センター</v>
      </c>
      <c r="M26" s="18" t="str">
        <v>高年齢者等の雇用の安定等に関する法律第37条の規定によるシルバー人材センターであり、高齢者の雇用促進を図ることができるため。</v>
      </c>
    </row>
    <row r="27" spans="2:13" s="3" customFormat="1" ht="56.25" customHeight="1">
      <c r="B27" s="6" t="str">
        <v>(地第08003号)よしかわ駅トイレ・待合室清掃委託業務</v>
      </c>
      <c r="C27" s="9" t="str">
        <v>香南市吉川町　ごめん・なはり線よしかわ駅</v>
      </c>
      <c r="D27" s="9" t="str">
        <v>随意契約(地方自治法施行令第167条の2第1項第3号)</v>
      </c>
      <c r="E27" s="9" t="str">
        <v>その他のサービス</v>
      </c>
      <c r="F27" s="9" t="str">
        <v>よしかわ駅清掃</v>
      </c>
      <c r="G27" s="11">
        <v>46113</v>
      </c>
      <c r="H27" s="13" t="str">
        <v>地域支援課</v>
      </c>
      <c r="I27" s="24">
        <v>247273</v>
      </c>
      <c r="J27" s="24">
        <v>247273</v>
      </c>
      <c r="K27" s="24">
        <v>272000</v>
      </c>
      <c r="L27" s="13" t="str">
        <v>公益社団法人香南市シルバー人材センター</v>
      </c>
      <c r="M27" s="18" t="str">
        <v>高年齢者等の雇用の安定等に関する法律第37条の規定によるシルバー人材センターであり、高齢者の雇用促進を図ることができるため。</v>
      </c>
    </row>
    <row r="28" spans="2:13" s="3" customFormat="1" ht="56.25" customHeight="1">
      <c r="B28" s="6" t="str">
        <v>(住第08003号)吉川町（南部）地区公園植栽等維持管理委託業務</v>
      </c>
      <c r="C28" s="9" t="str">
        <v>香南市吉川町</v>
      </c>
      <c r="D28" s="9" t="str">
        <v>随意契約(地方自治法施行令第167条の2第1項第3号)</v>
      </c>
      <c r="E28" s="9" t="str">
        <v>その他のサービス</v>
      </c>
      <c r="F28" s="9" t="str">
        <v>吉川町内の19公園の除草および剪定等の植栽維持管理委託業務</v>
      </c>
      <c r="G28" s="11">
        <v>46125</v>
      </c>
      <c r="H28" s="13" t="str">
        <v>住宅政策課</v>
      </c>
      <c r="I28" s="24">
        <v>1680000</v>
      </c>
      <c r="J28" s="24">
        <v>1224000</v>
      </c>
      <c r="K28" s="24">
        <v>1346400</v>
      </c>
      <c r="L28" s="13" t="str">
        <v>（福）高知県知的障害者育成会　香南くろしお園</v>
      </c>
      <c r="M28" s="18" t="str">
        <v>障害者の日常生活及び社会生活を総合的に支援するための法律第5条第1項に規定する障害福祉サービス事業を行う施設であり、障害者の雇用促進を図ることができるため。</v>
      </c>
    </row>
    <row r="29" spans="2:13" s="3" customFormat="1" ht="56.25" customHeight="1">
      <c r="B29" s="6" t="str">
        <v>(生第08042号）令和8年度　香我美市民館定期清掃委託業務</v>
      </c>
      <c r="C29" s="9" t="str">
        <v>香南市香我美町徳王子2220-1　香我美市民館</v>
      </c>
      <c r="D29" s="9" t="str">
        <v>随意契約(地方自治法施行令第167条の2第1項第3号)</v>
      </c>
      <c r="E29" s="9" t="str">
        <v>【選択不可】（役務）</v>
      </c>
      <c r="F29" s="9" t="str">
        <v>香我美市民館屋内　年48回の清掃業務</v>
      </c>
      <c r="G29" s="11">
        <v>46113</v>
      </c>
      <c r="H29" s="13" t="str">
        <v>生涯学習課</v>
      </c>
      <c r="I29" s="24">
        <v>204052</v>
      </c>
      <c r="J29" s="24">
        <v>204052</v>
      </c>
      <c r="K29" s="24">
        <v>224457</v>
      </c>
      <c r="L29" s="13" t="str">
        <v>公益社団法人香南市シルバー人材センター</v>
      </c>
      <c r="M29" s="18" t="str">
        <v>高齢者等の雇用の安定等に関する法律第37条の規定によるシルバー人材センターであり、高齢者の雇用促進を図ることができるため</v>
      </c>
    </row>
    <row r="30" spans="2:13" s="3" customFormat="1" ht="56.25" customHeight="1">
      <c r="B30" s="6" t="str">
        <v>(高第08004号)医療機関送迎サービス事業職員派遣業務に係る単価契約</v>
      </c>
      <c r="C30" s="9" t="str">
        <v>香南市</v>
      </c>
      <c r="D30" s="9" t="str">
        <v>随意契約(地方自治法施行令第167条の2第1項第3号)</v>
      </c>
      <c r="E30" s="9" t="str">
        <v>その他のサービス</v>
      </c>
      <c r="F30" s="9" t="str">
        <v>高齢者を移送用車両等により居宅から医療機関へ送迎することにより、在宅生活を支援し、自立と生活の質の確保を図る。</v>
      </c>
      <c r="G30" s="11">
        <v>46113</v>
      </c>
      <c r="H30" s="13" t="str">
        <v>高齢者介護課</v>
      </c>
      <c r="I30" s="24">
        <v>1440</v>
      </c>
      <c r="J30" s="24">
        <v>1440</v>
      </c>
      <c r="K30" s="24">
        <v>1584</v>
      </c>
      <c r="L30" s="13" t="str">
        <v>公益社団法人高知県シルバー人材センター連合会</v>
      </c>
      <c r="M30" s="18" t="str">
        <v>高年齢者等の雇用の安定等に関する法律第37条の規定によるシルバー人材センターであり、高齢者の雇用促進を図ることができるため。</v>
      </c>
    </row>
    <row r="31" spans="2:13" s="3" customFormat="1" ht="56.25" customHeight="1">
      <c r="B31" s="6" t="str">
        <v>(地第08004号)さくらの広場トイレ清掃委託業務</v>
      </c>
      <c r="C31" s="9" t="str">
        <v>香南市野市町大谷</v>
      </c>
      <c r="D31" s="9" t="str">
        <v>随意契約(地方自治法施行令第167条の2第1項第3号)</v>
      </c>
      <c r="E31" s="9" t="str">
        <v>その他のサービス</v>
      </c>
      <c r="F31" s="9" t="str">
        <v>さくらの広場トイレ清掃</v>
      </c>
      <c r="G31" s="11">
        <v>46113</v>
      </c>
      <c r="H31" s="13" t="str">
        <v>地域支援課</v>
      </c>
      <c r="I31" s="24">
        <v>133000</v>
      </c>
      <c r="J31" s="24">
        <v>120909</v>
      </c>
      <c r="K31" s="24">
        <v>133000</v>
      </c>
      <c r="L31" s="13" t="str">
        <v>公益社団法人香南市シルバー人材センター</v>
      </c>
      <c r="M31" s="18" t="str">
        <v>高年齢者等の雇用の安定等に関する法律第37条の規定によるシルバー人材センターであり、高齢者の雇用促進を図ることができるため。</v>
      </c>
    </row>
    <row r="32" spans="2:13" s="3" customFormat="1" ht="56.25" customHeight="1">
      <c r="B32" s="6" t="str">
        <v>(上水第08016号)香南市内水道施設草刈委託業務</v>
      </c>
      <c r="C32" s="9" t="str">
        <v>香南市　野市町　夜須町　吉川町　香我美町</v>
      </c>
      <c r="D32" s="9" t="str">
        <v>随意契約(地方自治法施行令第167条の2第1項第3号)</v>
      </c>
      <c r="E32" s="9" t="str">
        <v>その他のサービス</v>
      </c>
      <c r="F32" s="9" t="str">
        <v>香南市内水道施設草刈　野市町5箇所　夜須町3箇所　吉川町2箇所　香我美町9箇所</v>
      </c>
      <c r="G32" s="11">
        <v>46113</v>
      </c>
      <c r="H32" s="13" t="str">
        <v>上下水道課</v>
      </c>
      <c r="I32" s="24" t="str">
        <v>-</v>
      </c>
      <c r="J32" s="24">
        <v>371091</v>
      </c>
      <c r="K32" s="24">
        <v>408200</v>
      </c>
      <c r="L32" s="13" t="str">
        <v>公益社団法人香南市シルバー人材センター</v>
      </c>
      <c r="M32" s="18" t="str">
        <v>高年齢者の雇用の安定等に関する法律第37条の規定によるシルバー人材センターであり、高齢者の雇用促進を図ることができるため。</v>
      </c>
    </row>
    <row r="33" spans="2:13" s="3" customFormat="1" ht="56.25" customHeight="1">
      <c r="B33" s="6" t="str">
        <v>(学第08006号)こうなん学校給食センター給食配送業務に係る労働者派遣個別契約</v>
      </c>
      <c r="C33" s="9" t="str">
        <v>香南市野市町本村２１１５－１</v>
      </c>
      <c r="D33" s="9" t="str">
        <v>随意契約(地方自治法施行令第167条の2第1項第3号)</v>
      </c>
      <c r="E33" s="9" t="str">
        <v>その他のサービス</v>
      </c>
      <c r="F33" s="9" t="str">
        <v>香南市内の幼稚園、小中学校への給食配送・回収業務に係る配送員の派遣契約_x000d_
１日最大人数：６台×２名＝１２名</v>
      </c>
      <c r="G33" s="11">
        <v>46118</v>
      </c>
      <c r="H33" s="13" t="str">
        <v>学校教育課</v>
      </c>
      <c r="I33" s="24">
        <v>3600</v>
      </c>
      <c r="J33" s="24">
        <v>3600</v>
      </c>
      <c r="K33" s="24">
        <v>3960</v>
      </c>
      <c r="L33" s="13" t="str">
        <v>公益社団法人高知県シルバー人材センター連合会</v>
      </c>
      <c r="M33" s="18" t="str">
        <v>高齢者の雇用の安定等に関する法律第37条の規定によるシルバー人材センターであり、高齢者の雇用促進を図ることができるため。</v>
      </c>
    </row>
    <row r="34" spans="2:13" s="3" customFormat="1" ht="56.25" customHeight="1">
      <c r="B34" s="6" t="str">
        <v>（こ第08004号）放課後児童クラブ補助員派遣業務に係る単価契約</v>
      </c>
      <c r="C34" s="9" t="str">
        <v>野市小第一・第二・第三・第四児童クラブ、佐古小第一・第二児童クラブ、野市東小第一・第二児童クラブ、若杉児童クラブ、夜須はーと児童くらぶ</v>
      </c>
      <c r="D34" s="9" t="str">
        <v>随意契約(地方自治法施行令第167条の2第1項第3号)</v>
      </c>
      <c r="E34" s="9" t="str">
        <v>その他のサービス</v>
      </c>
      <c r="F34" s="9" t="str">
        <v>放課後児童クラブ（公営10クラブ）に補助員を派遣し、児童クラブ運営のサポートを行うもの。</v>
      </c>
      <c r="G34" s="11">
        <v>46113</v>
      </c>
      <c r="H34" s="13" t="str">
        <v>こども課</v>
      </c>
      <c r="I34" s="24">
        <v>1352</v>
      </c>
      <c r="J34" s="24">
        <v>1352</v>
      </c>
      <c r="K34" s="24">
        <v>1487</v>
      </c>
      <c r="L34" s="13" t="str">
        <v>公益社団法人高知県シルバー人材センター連合会</v>
      </c>
      <c r="M34" s="18" t="str">
        <v>高年齢者等の雇用の安定等に関する法律第37条の規定によるシルバー人材センターであり、高齢者の雇用促進を図ることができるため。</v>
      </c>
    </row>
    <row r="35" spans="2:13" s="3" customFormat="1" ht="56.25" customHeight="1">
      <c r="B35" s="6" t="str">
        <v>(高第08005号)高齢者可燃ごみ戸別収集事業職員派遣業務に係る単価契約</v>
      </c>
      <c r="C35" s="9" t="str">
        <v>香南市</v>
      </c>
      <c r="D35" s="9" t="str">
        <v>随意契約(地方自治法施行令第167条の2第1項第3号)</v>
      </c>
      <c r="E35" s="9" t="str">
        <v>代行関連</v>
      </c>
      <c r="F35" s="9" t="str">
        <v>家庭から排出されるごみを自ら収集場所へ排出することが困難な高齢者の世帯に対し、その日常生活の負担を軽減し、在宅生活を支援する。</v>
      </c>
      <c r="G35" s="11">
        <v>46113</v>
      </c>
      <c r="H35" s="13" t="str">
        <v>高齢者介護課</v>
      </c>
      <c r="I35" s="24">
        <v>1440</v>
      </c>
      <c r="J35" s="24">
        <v>1440</v>
      </c>
      <c r="K35" s="24">
        <v>1584</v>
      </c>
      <c r="L35" s="13" t="str">
        <v>公益社団法人高知県シルバー人材センター連合会</v>
      </c>
      <c r="M35" s="18" t="str">
        <v>高年齢者等の雇用の安定等に関する法律第37条の規定によるシルバー人材センターであり、高齢者の雇用促進を図ることができるため。</v>
      </c>
    </row>
    <row r="36" spans="2:13" s="3" customFormat="1" ht="56.25" customHeight="1">
      <c r="B36" s="6" t="str">
        <v>(総第08013号)香南市役所本庁舎日直業務</v>
      </c>
      <c r="C36" s="9" t="str">
        <v>香南市役所</v>
      </c>
      <c r="D36" s="9" t="str">
        <v>随意契約(地方自治法施行令第167条の2第1項第3号)</v>
      </c>
      <c r="E36" s="9" t="str">
        <v>代行関連</v>
      </c>
      <c r="F36" s="9" t="str">
        <v>本庁舎閉庁時の日直業務を委託するもの</v>
      </c>
      <c r="G36" s="11">
        <v>46113</v>
      </c>
      <c r="H36" s="13" t="str">
        <v>総務課</v>
      </c>
      <c r="I36" s="24">
        <v>1027757</v>
      </c>
      <c r="J36" s="24">
        <v>1021478</v>
      </c>
      <c r="K36" s="24">
        <v>1123625</v>
      </c>
      <c r="L36" s="13" t="str">
        <v>公益社団法人香南市シルバー人材センター</v>
      </c>
      <c r="M36" s="18" t="str">
        <v>高年齢者等の雇用の安定等に関する法律第37条の規定によるシルバー人材センターであり、高齢者の雇用促進を図ることができるため。</v>
      </c>
    </row>
    <row r="37" spans="2:13" s="3" customFormat="1" ht="56.25" customHeight="1">
      <c r="B37" s="6" t="str">
        <v>(契第08029号)市有地花壇等管理委託業務</v>
      </c>
      <c r="C37" s="9" t="str">
        <v>香南市</v>
      </c>
      <c r="D37" s="9" t="str">
        <v>随意契約(地方自治法施行令第167条の2第1項第3号)</v>
      </c>
      <c r="E37" s="9" t="str">
        <v>各種保守業務（修繕・修理を含む）</v>
      </c>
      <c r="F37" s="9" t="str">
        <v>市有地花壇等の管理_x000d_
（赤岡駅北側花壇、南別館跡地花壇、中町児童遊園横花壇、市有雑種地管理）</v>
      </c>
      <c r="G37" s="11">
        <v>46113</v>
      </c>
      <c r="H37" s="13" t="str">
        <v>契約管財課</v>
      </c>
      <c r="I37" s="24">
        <v>472739</v>
      </c>
      <c r="J37" s="24">
        <v>429768</v>
      </c>
      <c r="K37" s="24">
        <v>472745</v>
      </c>
      <c r="L37" s="13" t="str">
        <v>（福）高知県知的障害者育成会　香南くろしお園</v>
      </c>
      <c r="M37" s="18" t="str">
        <v>障害者の日常生活及び社会生活を総合的に支援するための法律第5条第1項に規定する障害福祉サービス事業を行う施設であり、障害者の雇用促進を図ることができるため。</v>
      </c>
    </row>
    <row r="38" spans="2:13" s="3" customFormat="1" ht="56.25" customHeight="1">
      <c r="B38" s="20" t="str">
        <v>（生第08001号）のいちふれあいセンター清掃委託業務</v>
      </c>
      <c r="C38" s="21" t="str">
        <v>のいちふれあいセンター</v>
      </c>
      <c r="D38" s="21" t="str">
        <v>随意契約(地方自治法施行令第167条の2第1項第3号)</v>
      </c>
      <c r="E38" s="21" t="str">
        <v>代行関連</v>
      </c>
      <c r="F38" s="21" t="str">
        <v>のいちふれあいセンター館内清掃。館内共用部（トイレ・廊下等）の清掃を年末年始を除き、毎日実施。各部屋・サンホールの清掃を年末年始を除き、毎週１回終日行う。</v>
      </c>
      <c r="G38" s="22">
        <v>46113</v>
      </c>
      <c r="H38" s="23" t="str">
        <v>生涯学習課</v>
      </c>
      <c r="I38" s="25">
        <v>1919484</v>
      </c>
      <c r="J38" s="25">
        <v>1904139</v>
      </c>
      <c r="K38" s="25">
        <v>2094553</v>
      </c>
      <c r="L38" s="23" t="str">
        <v>公益社団法人香南市シルバー人材センター</v>
      </c>
      <c r="M38" s="26" t="str">
        <v>高年齢者等の雇用の安定等に関する法律第37条の規定によるシルバー人材センターであり、高齢者の雇用促進を図ることができるため。</v>
      </c>
    </row>
  </sheetData>
  <autoFilter ref="B4:M38"/>
  <mergeCells count="1">
    <mergeCell ref="B1:M1"/>
  </mergeCells>
  <phoneticPr fontId="2"/>
  <conditionalFormatting sqref="J6:J12">
    <cfRule type="cellIs" dxfId="0" priority="2" operator="greaterThan">
      <formula>$I6</formula>
    </cfRule>
  </conditionalFormatting>
  <pageMargins left="0.7" right="0.7" top="0.75" bottom="0.75" header="0.3" footer="0.3"/>
  <pageSetup paperSize="8" scale="51" fitToWidth="1" fitToHeight="0" orientation="landscape"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dimension ref="A1:IO2"/>
  <sheetViews>
    <sheetView topLeftCell="EB1" workbookViewId="0">
      <selection activeCell="DQ13" sqref="DQ13"/>
    </sheetView>
  </sheetViews>
  <sheetFormatPr defaultRowHeight="12"/>
  <cols>
    <col min="14" max="14" width="15.7109375" customWidth="1"/>
    <col min="23" max="23" width="9.140625" customWidth="1"/>
  </cols>
  <sheetData>
    <row r="1" spans="1:249">
      <c r="A1" t="s">
        <v>136</v>
      </c>
      <c r="B1" t="s">
        <v>101</v>
      </c>
      <c r="C1" t="s">
        <v>88</v>
      </c>
      <c r="D1" t="s">
        <v>137</v>
      </c>
      <c r="E1" t="s">
        <v>127</v>
      </c>
      <c r="F1" t="s">
        <v>38</v>
      </c>
      <c r="G1" t="s">
        <v>138</v>
      </c>
      <c r="H1" t="s">
        <v>140</v>
      </c>
      <c r="I1" t="s">
        <v>94</v>
      </c>
      <c r="J1" t="s">
        <v>141</v>
      </c>
      <c r="K1" t="s">
        <v>143</v>
      </c>
      <c r="L1" t="s">
        <v>145</v>
      </c>
      <c r="M1" t="s">
        <v>146</v>
      </c>
      <c r="N1" t="s">
        <v>0</v>
      </c>
      <c r="O1" t="s">
        <v>4</v>
      </c>
      <c r="P1" t="s">
        <v>86</v>
      </c>
      <c r="Q1" t="s">
        <v>148</v>
      </c>
      <c r="R1" t="s">
        <v>18</v>
      </c>
      <c r="S1" t="s">
        <v>95</v>
      </c>
      <c r="T1" t="s">
        <v>150</v>
      </c>
      <c r="U1" t="s">
        <v>63</v>
      </c>
      <c r="V1" t="s">
        <v>151</v>
      </c>
      <c r="W1" t="s">
        <v>9</v>
      </c>
      <c r="X1" t="s">
        <v>152</v>
      </c>
      <c r="Y1" t="s">
        <v>149</v>
      </c>
      <c r="Z1" t="s">
        <v>154</v>
      </c>
      <c r="AA1" t="s">
        <v>22</v>
      </c>
      <c r="AB1" t="s">
        <v>110</v>
      </c>
      <c r="AC1" t="s">
        <v>112</v>
      </c>
      <c r="AD1" t="s">
        <v>29</v>
      </c>
      <c r="AE1" t="s">
        <v>157</v>
      </c>
      <c r="AF1" t="s">
        <v>27</v>
      </c>
      <c r="AG1" t="s">
        <v>159</v>
      </c>
      <c r="AH1" t="s">
        <v>28</v>
      </c>
      <c r="AI1" t="s">
        <v>160</v>
      </c>
      <c r="AJ1" t="s">
        <v>37</v>
      </c>
      <c r="AK1" t="s">
        <v>74</v>
      </c>
      <c r="AL1" t="s">
        <v>103</v>
      </c>
      <c r="AM1" t="s">
        <v>161</v>
      </c>
      <c r="AN1" t="s">
        <v>164</v>
      </c>
      <c r="AO1" t="s">
        <v>165</v>
      </c>
      <c r="AP1" t="s">
        <v>147</v>
      </c>
      <c r="AQ1" t="s">
        <v>115</v>
      </c>
      <c r="AR1" t="s">
        <v>66</v>
      </c>
      <c r="AS1" t="s">
        <v>166</v>
      </c>
      <c r="AT1" t="s">
        <v>168</v>
      </c>
      <c r="AU1" t="s">
        <v>61</v>
      </c>
      <c r="AV1" t="s">
        <v>170</v>
      </c>
      <c r="AW1" t="s">
        <v>50</v>
      </c>
      <c r="AX1" t="s">
        <v>13</v>
      </c>
      <c r="AY1" t="s">
        <v>105</v>
      </c>
      <c r="AZ1" t="s">
        <v>113</v>
      </c>
      <c r="BA1" t="s">
        <v>171</v>
      </c>
      <c r="BB1" t="s">
        <v>24</v>
      </c>
      <c r="BC1" t="s">
        <v>172</v>
      </c>
      <c r="BD1" t="s">
        <v>175</v>
      </c>
      <c r="BE1" t="s">
        <v>60</v>
      </c>
      <c r="BF1" t="s">
        <v>176</v>
      </c>
      <c r="BG1" t="s">
        <v>81</v>
      </c>
      <c r="BH1" t="s">
        <v>76</v>
      </c>
      <c r="BI1" t="s">
        <v>40</v>
      </c>
      <c r="BJ1" t="s">
        <v>177</v>
      </c>
      <c r="BK1" t="s">
        <v>178</v>
      </c>
      <c r="BL1" t="s">
        <v>156</v>
      </c>
      <c r="BM1" t="s">
        <v>179</v>
      </c>
      <c r="BN1" t="s">
        <v>25</v>
      </c>
      <c r="BO1" t="s">
        <v>180</v>
      </c>
      <c r="BP1" t="s">
        <v>62</v>
      </c>
      <c r="BQ1" t="s">
        <v>181</v>
      </c>
      <c r="BR1" t="s">
        <v>132</v>
      </c>
      <c r="BS1" t="s">
        <v>182</v>
      </c>
      <c r="BT1" t="s">
        <v>108</v>
      </c>
      <c r="BU1" t="s">
        <v>184</v>
      </c>
      <c r="BV1" t="s">
        <v>117</v>
      </c>
      <c r="BW1" t="s">
        <v>99</v>
      </c>
      <c r="BX1" t="s">
        <v>185</v>
      </c>
      <c r="BY1" t="s">
        <v>98</v>
      </c>
      <c r="BZ1" t="s">
        <v>186</v>
      </c>
      <c r="CA1" t="s">
        <v>188</v>
      </c>
      <c r="CB1" t="s">
        <v>10</v>
      </c>
      <c r="CC1" t="s">
        <v>190</v>
      </c>
      <c r="CD1" t="s">
        <v>96</v>
      </c>
      <c r="CE1" t="s">
        <v>191</v>
      </c>
      <c r="CF1" t="s">
        <v>192</v>
      </c>
      <c r="CG1" t="s">
        <v>83</v>
      </c>
      <c r="CH1" t="s">
        <v>193</v>
      </c>
      <c r="CI1" t="s">
        <v>121</v>
      </c>
      <c r="CJ1" t="s">
        <v>68</v>
      </c>
      <c r="CK1" t="s">
        <v>64</v>
      </c>
      <c r="CL1" t="s">
        <v>195</v>
      </c>
      <c r="CM1" t="s">
        <v>196</v>
      </c>
      <c r="CN1" t="s">
        <v>197</v>
      </c>
      <c r="CO1" t="s">
        <v>199</v>
      </c>
      <c r="CP1" t="s">
        <v>55</v>
      </c>
      <c r="CQ1" t="s">
        <v>200</v>
      </c>
      <c r="CR1" t="s">
        <v>144</v>
      </c>
      <c r="CS1" t="s">
        <v>89</v>
      </c>
      <c r="CT1" t="s">
        <v>201</v>
      </c>
      <c r="CU1" t="s">
        <v>15</v>
      </c>
      <c r="CV1" t="s">
        <v>131</v>
      </c>
      <c r="CW1" t="s">
        <v>202</v>
      </c>
      <c r="CX1" t="s">
        <v>203</v>
      </c>
      <c r="CY1" t="s">
        <v>204</v>
      </c>
      <c r="CZ1" t="s">
        <v>206</v>
      </c>
      <c r="DA1" t="s">
        <v>12</v>
      </c>
      <c r="DB1" t="s">
        <v>122</v>
      </c>
      <c r="DC1" t="s">
        <v>8</v>
      </c>
      <c r="DD1" t="s">
        <v>84</v>
      </c>
      <c r="DE1" t="s">
        <v>208</v>
      </c>
      <c r="DF1" t="s">
        <v>209</v>
      </c>
      <c r="DG1" t="s">
        <v>67</v>
      </c>
      <c r="DH1" t="s">
        <v>91</v>
      </c>
      <c r="DI1" t="s">
        <v>124</v>
      </c>
      <c r="DJ1" t="s">
        <v>210</v>
      </c>
      <c r="DK1" t="s">
        <v>211</v>
      </c>
      <c r="DL1" t="s">
        <v>80</v>
      </c>
      <c r="DM1" t="s">
        <v>53</v>
      </c>
      <c r="DN1" t="s">
        <v>213</v>
      </c>
      <c r="DO1" t="s">
        <v>214</v>
      </c>
      <c r="DP1" t="s">
        <v>82</v>
      </c>
      <c r="DQ1" t="s">
        <v>14</v>
      </c>
      <c r="DR1" t="s">
        <v>215</v>
      </c>
      <c r="DS1" t="s">
        <v>97</v>
      </c>
      <c r="DT1" t="s">
        <v>217</v>
      </c>
      <c r="DU1" t="s">
        <v>45</v>
      </c>
      <c r="DV1" t="s">
        <v>219</v>
      </c>
      <c r="DW1" t="s">
        <v>220</v>
      </c>
      <c r="DX1" t="s">
        <v>221</v>
      </c>
      <c r="DY1" t="s">
        <v>194</v>
      </c>
      <c r="DZ1" t="s">
        <v>54</v>
      </c>
      <c r="EA1" t="s">
        <v>111</v>
      </c>
      <c r="EB1" t="s">
        <v>163</v>
      </c>
      <c r="EC1" t="s">
        <v>104</v>
      </c>
      <c r="ED1" t="s">
        <v>69</v>
      </c>
      <c r="EE1" t="s">
        <v>224</v>
      </c>
      <c r="EF1" t="s">
        <v>70</v>
      </c>
      <c r="EG1" t="s">
        <v>225</v>
      </c>
      <c r="EH1" t="s">
        <v>39</v>
      </c>
      <c r="EI1" t="s">
        <v>227</v>
      </c>
      <c r="EJ1" t="s">
        <v>228</v>
      </c>
      <c r="EK1" t="s">
        <v>3</v>
      </c>
      <c r="EL1" t="s">
        <v>231</v>
      </c>
      <c r="EM1" t="s">
        <v>59</v>
      </c>
      <c r="EN1" t="s">
        <v>212</v>
      </c>
      <c r="EO1" t="s">
        <v>2</v>
      </c>
      <c r="EP1" t="s">
        <v>223</v>
      </c>
      <c r="EQ1" t="s">
        <v>232</v>
      </c>
      <c r="ER1" t="s">
        <v>233</v>
      </c>
      <c r="ES1" t="s">
        <v>187</v>
      </c>
      <c r="ET1" t="s">
        <v>234</v>
      </c>
      <c r="EU1" t="s">
        <v>235</v>
      </c>
      <c r="EV1" t="s">
        <v>134</v>
      </c>
      <c r="EW1" t="s">
        <v>236</v>
      </c>
      <c r="EX1" t="s">
        <v>226</v>
      </c>
      <c r="EY1" t="s">
        <v>237</v>
      </c>
      <c r="EZ1" t="s">
        <v>239</v>
      </c>
      <c r="FA1" t="s">
        <v>57</v>
      </c>
      <c r="FB1" t="s">
        <v>106</v>
      </c>
      <c r="FC1" t="s">
        <v>241</v>
      </c>
      <c r="FD1" t="s">
        <v>92</v>
      </c>
      <c r="FE1" t="s">
        <v>183</v>
      </c>
      <c r="FF1" t="s">
        <v>222</v>
      </c>
      <c r="FG1" t="s">
        <v>242</v>
      </c>
      <c r="FH1" t="s">
        <v>128</v>
      </c>
      <c r="FI1" t="s">
        <v>26</v>
      </c>
      <c r="FJ1" t="s">
        <v>77</v>
      </c>
      <c r="FK1" t="s">
        <v>118</v>
      </c>
      <c r="FL1" t="s">
        <v>139</v>
      </c>
      <c r="FM1" t="s">
        <v>119</v>
      </c>
      <c r="FN1" t="s">
        <v>243</v>
      </c>
      <c r="FO1" t="s">
        <v>244</v>
      </c>
      <c r="FP1" t="s">
        <v>205</v>
      </c>
      <c r="FQ1" t="s">
        <v>48</v>
      </c>
      <c r="FR1" t="s">
        <v>245</v>
      </c>
      <c r="FS1" t="s">
        <v>247</v>
      </c>
      <c r="FT1" t="s">
        <v>246</v>
      </c>
      <c r="FU1" t="s">
        <v>153</v>
      </c>
      <c r="FV1" t="s">
        <v>155</v>
      </c>
      <c r="FW1" t="s">
        <v>34</v>
      </c>
      <c r="FX1" t="s">
        <v>125</v>
      </c>
      <c r="FY1" t="s">
        <v>248</v>
      </c>
      <c r="FZ1" t="s">
        <v>207</v>
      </c>
      <c r="GA1" t="s">
        <v>249</v>
      </c>
      <c r="GB1" t="s">
        <v>72</v>
      </c>
      <c r="GC1" t="s">
        <v>250</v>
      </c>
      <c r="GD1" t="s">
        <v>251</v>
      </c>
      <c r="GE1" t="s">
        <v>32</v>
      </c>
      <c r="GF1" t="s">
        <v>123</v>
      </c>
      <c r="GG1" t="s">
        <v>158</v>
      </c>
      <c r="GH1" t="s">
        <v>52</v>
      </c>
      <c r="GI1" t="s">
        <v>253</v>
      </c>
      <c r="GJ1" t="s">
        <v>255</v>
      </c>
      <c r="GK1" t="s">
        <v>230</v>
      </c>
      <c r="GL1" t="s">
        <v>71</v>
      </c>
      <c r="GM1" t="s">
        <v>257</v>
      </c>
      <c r="GN1" t="s">
        <v>258</v>
      </c>
      <c r="GO1" t="s">
        <v>142</v>
      </c>
      <c r="GP1" t="s">
        <v>240</v>
      </c>
      <c r="GQ1" t="s">
        <v>259</v>
      </c>
      <c r="GR1" t="s">
        <v>260</v>
      </c>
      <c r="GS1" t="s">
        <v>262</v>
      </c>
      <c r="GT1" t="s">
        <v>130</v>
      </c>
      <c r="GU1" t="s">
        <v>17</v>
      </c>
      <c r="GV1" t="s">
        <v>129</v>
      </c>
      <c r="GW1" t="s">
        <v>20</v>
      </c>
      <c r="GX1" t="s">
        <v>263</v>
      </c>
      <c r="GY1" t="s">
        <v>11</v>
      </c>
      <c r="GZ1" t="s">
        <v>264</v>
      </c>
      <c r="HA1" t="s">
        <v>265</v>
      </c>
      <c r="HB1" t="s">
        <v>266</v>
      </c>
      <c r="HC1" t="s">
        <v>31</v>
      </c>
      <c r="HD1" t="s">
        <v>267</v>
      </c>
      <c r="HE1" t="s">
        <v>6</v>
      </c>
      <c r="HF1" t="s">
        <v>268</v>
      </c>
      <c r="HG1" t="s">
        <v>56</v>
      </c>
      <c r="HH1" t="s">
        <v>116</v>
      </c>
      <c r="HI1" t="s">
        <v>269</v>
      </c>
      <c r="HJ1" t="s">
        <v>270</v>
      </c>
      <c r="HK1" t="s">
        <v>271</v>
      </c>
      <c r="HL1" t="s">
        <v>78</v>
      </c>
      <c r="HM1" t="s">
        <v>107</v>
      </c>
      <c r="HN1" t="s">
        <v>5</v>
      </c>
      <c r="HO1" t="s">
        <v>51</v>
      </c>
      <c r="HP1" t="s">
        <v>273</v>
      </c>
      <c r="HQ1" t="s">
        <v>274</v>
      </c>
      <c r="HR1" t="s">
        <v>79</v>
      </c>
      <c r="HS1" t="s">
        <v>275</v>
      </c>
      <c r="HT1" t="s">
        <v>276</v>
      </c>
      <c r="HU1" t="s">
        <v>229</v>
      </c>
      <c r="HV1" t="s">
        <v>277</v>
      </c>
      <c r="HW1" t="s">
        <v>75</v>
      </c>
      <c r="HX1" t="s">
        <v>93</v>
      </c>
      <c r="HY1" t="s">
        <v>23</v>
      </c>
      <c r="HZ1" t="s">
        <v>279</v>
      </c>
      <c r="IA1" t="s">
        <v>280</v>
      </c>
      <c r="IB1" t="s">
        <v>281</v>
      </c>
      <c r="IC1" t="s">
        <v>282</v>
      </c>
      <c r="ID1" t="s">
        <v>189</v>
      </c>
      <c r="IE1" t="s">
        <v>100</v>
      </c>
      <c r="IF1" t="s">
        <v>278</v>
      </c>
      <c r="IG1" t="s">
        <v>283</v>
      </c>
      <c r="IH1" t="s">
        <v>58</v>
      </c>
      <c r="II1" t="s">
        <v>284</v>
      </c>
      <c r="IJ1" t="s">
        <v>102</v>
      </c>
      <c r="IK1" t="s">
        <v>286</v>
      </c>
      <c r="IL1" t="s">
        <v>73</v>
      </c>
      <c r="IM1" t="s">
        <v>256</v>
      </c>
      <c r="IN1" t="s">
        <v>287</v>
      </c>
      <c r="IO1" t="s">
        <v>288</v>
      </c>
    </row>
    <row r="2" spans="1:249">
      <c r="A2" t="e" cm="1" vm="1">
        <f t="array" ref="A2">_xlfn._xlws.FILTER(#REF!,(#REF!="工事")*(#REF!="契約結果登録")*(#REF!="随意契約")*(#REF!="随意契約（不落随契）")+(#REF!="工事")*(#REF!="契約完了")*(#REF!="随意契約")*(#REF!="随意契約（不落随契）")+(#REF!="工事")*(#REF!="契約完了")*(#REF!="随意契約")*(#REF!="付議あり")+(#REF!="工事")*(#REF!="契約結果登録")*(#REF!="随意契約")*(#REF!="付議あり"))</f>
        <v>#VALUE!</v>
      </c>
    </row>
  </sheetData>
  <phoneticPr fontId="2"/>
  <pageMargins left="0.7" right="0.7" top="0.75" bottom="0.75" header="0.3" footer="0.3"/>
  <pageSetup paperSize="9"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dimension ref="A1:IO2"/>
  <sheetViews>
    <sheetView workbookViewId="0">
      <selection activeCell="DQ13" sqref="DQ13"/>
    </sheetView>
  </sheetViews>
  <sheetFormatPr defaultRowHeight="12"/>
  <sheetData>
    <row r="1" spans="1:249">
      <c r="A1" t="s">
        <v>136</v>
      </c>
      <c r="B1" t="s">
        <v>101</v>
      </c>
      <c r="C1" t="s">
        <v>88</v>
      </c>
      <c r="D1" t="s">
        <v>137</v>
      </c>
      <c r="E1" t="s">
        <v>127</v>
      </c>
      <c r="F1" t="s">
        <v>38</v>
      </c>
      <c r="G1" t="s">
        <v>138</v>
      </c>
      <c r="H1" t="s">
        <v>140</v>
      </c>
      <c r="I1" t="s">
        <v>94</v>
      </c>
      <c r="J1" t="s">
        <v>141</v>
      </c>
      <c r="K1" t="s">
        <v>143</v>
      </c>
      <c r="L1" t="s">
        <v>145</v>
      </c>
      <c r="M1" t="s">
        <v>146</v>
      </c>
      <c r="N1" t="s">
        <v>0</v>
      </c>
      <c r="O1" t="s">
        <v>4</v>
      </c>
      <c r="P1" t="s">
        <v>86</v>
      </c>
      <c r="Q1" t="s">
        <v>148</v>
      </c>
      <c r="R1" t="s">
        <v>18</v>
      </c>
      <c r="S1" t="s">
        <v>95</v>
      </c>
      <c r="T1" t="s">
        <v>150</v>
      </c>
      <c r="U1" t="s">
        <v>63</v>
      </c>
      <c r="V1" t="s">
        <v>151</v>
      </c>
      <c r="W1" t="s">
        <v>9</v>
      </c>
      <c r="X1" t="s">
        <v>152</v>
      </c>
      <c r="Y1" t="s">
        <v>149</v>
      </c>
      <c r="Z1" t="s">
        <v>154</v>
      </c>
      <c r="AA1" t="s">
        <v>22</v>
      </c>
      <c r="AB1" t="s">
        <v>110</v>
      </c>
      <c r="AC1" t="s">
        <v>112</v>
      </c>
      <c r="AD1" t="s">
        <v>29</v>
      </c>
      <c r="AE1" t="s">
        <v>157</v>
      </c>
      <c r="AF1" t="s">
        <v>27</v>
      </c>
      <c r="AG1" t="s">
        <v>159</v>
      </c>
      <c r="AH1" t="s">
        <v>28</v>
      </c>
      <c r="AI1" t="s">
        <v>160</v>
      </c>
      <c r="AJ1" t="s">
        <v>37</v>
      </c>
      <c r="AK1" t="s">
        <v>74</v>
      </c>
      <c r="AL1" t="s">
        <v>103</v>
      </c>
      <c r="AM1" t="s">
        <v>161</v>
      </c>
      <c r="AN1" t="s">
        <v>164</v>
      </c>
      <c r="AO1" t="s">
        <v>165</v>
      </c>
      <c r="AP1" t="s">
        <v>147</v>
      </c>
      <c r="AQ1" t="s">
        <v>115</v>
      </c>
      <c r="AR1" t="s">
        <v>66</v>
      </c>
      <c r="AS1" t="s">
        <v>166</v>
      </c>
      <c r="AT1" t="s">
        <v>168</v>
      </c>
      <c r="AU1" t="s">
        <v>61</v>
      </c>
      <c r="AV1" t="s">
        <v>170</v>
      </c>
      <c r="AW1" t="s">
        <v>50</v>
      </c>
      <c r="AX1" t="s">
        <v>13</v>
      </c>
      <c r="AY1" t="s">
        <v>105</v>
      </c>
      <c r="AZ1" t="s">
        <v>113</v>
      </c>
      <c r="BA1" t="s">
        <v>171</v>
      </c>
      <c r="BB1" t="s">
        <v>24</v>
      </c>
      <c r="BC1" t="s">
        <v>172</v>
      </c>
      <c r="BD1" t="s">
        <v>175</v>
      </c>
      <c r="BE1" t="s">
        <v>60</v>
      </c>
      <c r="BF1" t="s">
        <v>176</v>
      </c>
      <c r="BG1" t="s">
        <v>81</v>
      </c>
      <c r="BH1" t="s">
        <v>76</v>
      </c>
      <c r="BI1" t="s">
        <v>40</v>
      </c>
      <c r="BJ1" t="s">
        <v>177</v>
      </c>
      <c r="BK1" t="s">
        <v>178</v>
      </c>
      <c r="BL1" t="s">
        <v>156</v>
      </c>
      <c r="BM1" t="s">
        <v>179</v>
      </c>
      <c r="BN1" t="s">
        <v>25</v>
      </c>
      <c r="BO1" t="s">
        <v>180</v>
      </c>
      <c r="BP1" t="s">
        <v>62</v>
      </c>
      <c r="BQ1" t="s">
        <v>181</v>
      </c>
      <c r="BR1" t="s">
        <v>132</v>
      </c>
      <c r="BS1" t="s">
        <v>182</v>
      </c>
      <c r="BT1" t="s">
        <v>108</v>
      </c>
      <c r="BU1" t="s">
        <v>184</v>
      </c>
      <c r="BV1" t="s">
        <v>117</v>
      </c>
      <c r="BW1" t="s">
        <v>99</v>
      </c>
      <c r="BX1" t="s">
        <v>185</v>
      </c>
      <c r="BY1" t="s">
        <v>98</v>
      </c>
      <c r="BZ1" t="s">
        <v>186</v>
      </c>
      <c r="CA1" t="s">
        <v>188</v>
      </c>
      <c r="CB1" t="s">
        <v>10</v>
      </c>
      <c r="CC1" t="s">
        <v>190</v>
      </c>
      <c r="CD1" t="s">
        <v>96</v>
      </c>
      <c r="CE1" t="s">
        <v>191</v>
      </c>
      <c r="CF1" t="s">
        <v>192</v>
      </c>
      <c r="CG1" t="s">
        <v>83</v>
      </c>
      <c r="CH1" t="s">
        <v>193</v>
      </c>
      <c r="CI1" t="s">
        <v>121</v>
      </c>
      <c r="CJ1" t="s">
        <v>68</v>
      </c>
      <c r="CK1" t="s">
        <v>64</v>
      </c>
      <c r="CL1" t="s">
        <v>195</v>
      </c>
      <c r="CM1" t="s">
        <v>196</v>
      </c>
      <c r="CN1" t="s">
        <v>197</v>
      </c>
      <c r="CO1" t="s">
        <v>199</v>
      </c>
      <c r="CP1" t="s">
        <v>55</v>
      </c>
      <c r="CQ1" t="s">
        <v>200</v>
      </c>
      <c r="CR1" t="s">
        <v>144</v>
      </c>
      <c r="CS1" t="s">
        <v>89</v>
      </c>
      <c r="CT1" t="s">
        <v>201</v>
      </c>
      <c r="CU1" t="s">
        <v>15</v>
      </c>
      <c r="CV1" t="s">
        <v>131</v>
      </c>
      <c r="CW1" t="s">
        <v>202</v>
      </c>
      <c r="CX1" t="s">
        <v>203</v>
      </c>
      <c r="CY1" t="s">
        <v>204</v>
      </c>
      <c r="CZ1" t="s">
        <v>206</v>
      </c>
      <c r="DA1" t="s">
        <v>12</v>
      </c>
      <c r="DB1" t="s">
        <v>122</v>
      </c>
      <c r="DC1" t="s">
        <v>8</v>
      </c>
      <c r="DD1" t="s">
        <v>84</v>
      </c>
      <c r="DE1" t="s">
        <v>208</v>
      </c>
      <c r="DF1" t="s">
        <v>209</v>
      </c>
      <c r="DG1" t="s">
        <v>67</v>
      </c>
      <c r="DH1" t="s">
        <v>91</v>
      </c>
      <c r="DI1" t="s">
        <v>124</v>
      </c>
      <c r="DJ1" t="s">
        <v>210</v>
      </c>
      <c r="DK1" t="s">
        <v>211</v>
      </c>
      <c r="DL1" t="s">
        <v>80</v>
      </c>
      <c r="DM1" t="s">
        <v>53</v>
      </c>
      <c r="DN1" t="s">
        <v>213</v>
      </c>
      <c r="DO1" t="s">
        <v>214</v>
      </c>
      <c r="DP1" t="s">
        <v>82</v>
      </c>
      <c r="DQ1" t="s">
        <v>14</v>
      </c>
      <c r="DR1" t="s">
        <v>215</v>
      </c>
      <c r="DS1" t="s">
        <v>97</v>
      </c>
      <c r="DT1" t="s">
        <v>217</v>
      </c>
      <c r="DU1" t="s">
        <v>45</v>
      </c>
      <c r="DV1" t="s">
        <v>219</v>
      </c>
      <c r="DW1" t="s">
        <v>220</v>
      </c>
      <c r="DX1" t="s">
        <v>221</v>
      </c>
      <c r="DY1" t="s">
        <v>194</v>
      </c>
      <c r="DZ1" t="s">
        <v>54</v>
      </c>
      <c r="EA1" t="s">
        <v>111</v>
      </c>
      <c r="EB1" t="s">
        <v>163</v>
      </c>
      <c r="EC1" t="s">
        <v>104</v>
      </c>
      <c r="ED1" t="s">
        <v>69</v>
      </c>
      <c r="EE1" t="s">
        <v>224</v>
      </c>
      <c r="EF1" t="s">
        <v>70</v>
      </c>
      <c r="EG1" t="s">
        <v>225</v>
      </c>
      <c r="EH1" t="s">
        <v>39</v>
      </c>
      <c r="EI1" t="s">
        <v>227</v>
      </c>
      <c r="EJ1" t="s">
        <v>228</v>
      </c>
      <c r="EK1" t="s">
        <v>3</v>
      </c>
      <c r="EL1" t="s">
        <v>231</v>
      </c>
      <c r="EM1" t="s">
        <v>59</v>
      </c>
      <c r="EN1" t="s">
        <v>212</v>
      </c>
      <c r="EO1" t="s">
        <v>2</v>
      </c>
      <c r="EP1" t="s">
        <v>223</v>
      </c>
      <c r="EQ1" t="s">
        <v>232</v>
      </c>
      <c r="ER1" t="s">
        <v>233</v>
      </c>
      <c r="ES1" t="s">
        <v>187</v>
      </c>
      <c r="ET1" t="s">
        <v>234</v>
      </c>
      <c r="EU1" t="s">
        <v>235</v>
      </c>
      <c r="EV1" t="s">
        <v>134</v>
      </c>
      <c r="EW1" t="s">
        <v>236</v>
      </c>
      <c r="EX1" t="s">
        <v>226</v>
      </c>
      <c r="EY1" t="s">
        <v>237</v>
      </c>
      <c r="EZ1" t="s">
        <v>239</v>
      </c>
      <c r="FA1" t="s">
        <v>57</v>
      </c>
      <c r="FB1" t="s">
        <v>106</v>
      </c>
      <c r="FC1" t="s">
        <v>241</v>
      </c>
      <c r="FD1" t="s">
        <v>92</v>
      </c>
      <c r="FE1" t="s">
        <v>183</v>
      </c>
      <c r="FF1" t="s">
        <v>222</v>
      </c>
      <c r="FG1" t="s">
        <v>242</v>
      </c>
      <c r="FH1" t="s">
        <v>128</v>
      </c>
      <c r="FI1" t="s">
        <v>26</v>
      </c>
      <c r="FJ1" t="s">
        <v>77</v>
      </c>
      <c r="FK1" t="s">
        <v>118</v>
      </c>
      <c r="FL1" t="s">
        <v>139</v>
      </c>
      <c r="FM1" t="s">
        <v>119</v>
      </c>
      <c r="FN1" t="s">
        <v>243</v>
      </c>
      <c r="FO1" t="s">
        <v>244</v>
      </c>
      <c r="FP1" t="s">
        <v>205</v>
      </c>
      <c r="FQ1" t="s">
        <v>48</v>
      </c>
      <c r="FR1" t="s">
        <v>245</v>
      </c>
      <c r="FS1" t="s">
        <v>247</v>
      </c>
      <c r="FT1" t="s">
        <v>246</v>
      </c>
      <c r="FU1" t="s">
        <v>153</v>
      </c>
      <c r="FV1" t="s">
        <v>155</v>
      </c>
      <c r="FW1" t="s">
        <v>34</v>
      </c>
      <c r="FX1" t="s">
        <v>125</v>
      </c>
      <c r="FY1" t="s">
        <v>248</v>
      </c>
      <c r="FZ1" t="s">
        <v>207</v>
      </c>
      <c r="GA1" t="s">
        <v>249</v>
      </c>
      <c r="GB1" t="s">
        <v>72</v>
      </c>
      <c r="GC1" t="s">
        <v>250</v>
      </c>
      <c r="GD1" t="s">
        <v>251</v>
      </c>
      <c r="GE1" t="s">
        <v>32</v>
      </c>
      <c r="GF1" t="s">
        <v>123</v>
      </c>
      <c r="GG1" t="s">
        <v>158</v>
      </c>
      <c r="GH1" t="s">
        <v>52</v>
      </c>
      <c r="GI1" t="s">
        <v>253</v>
      </c>
      <c r="GJ1" t="s">
        <v>255</v>
      </c>
      <c r="GK1" t="s">
        <v>230</v>
      </c>
      <c r="GL1" t="s">
        <v>71</v>
      </c>
      <c r="GM1" t="s">
        <v>257</v>
      </c>
      <c r="GN1" t="s">
        <v>258</v>
      </c>
      <c r="GO1" t="s">
        <v>142</v>
      </c>
      <c r="GP1" t="s">
        <v>240</v>
      </c>
      <c r="GQ1" t="s">
        <v>259</v>
      </c>
      <c r="GR1" t="s">
        <v>260</v>
      </c>
      <c r="GS1" t="s">
        <v>262</v>
      </c>
      <c r="GT1" t="s">
        <v>130</v>
      </c>
      <c r="GU1" t="s">
        <v>17</v>
      </c>
      <c r="GV1" t="s">
        <v>129</v>
      </c>
      <c r="GW1" t="s">
        <v>20</v>
      </c>
      <c r="GX1" t="s">
        <v>263</v>
      </c>
      <c r="GY1" t="s">
        <v>11</v>
      </c>
      <c r="GZ1" t="s">
        <v>264</v>
      </c>
      <c r="HA1" t="s">
        <v>265</v>
      </c>
      <c r="HB1" t="s">
        <v>266</v>
      </c>
      <c r="HC1" t="s">
        <v>31</v>
      </c>
      <c r="HD1" t="s">
        <v>267</v>
      </c>
      <c r="HE1" t="s">
        <v>6</v>
      </c>
      <c r="HF1" t="s">
        <v>268</v>
      </c>
      <c r="HG1" t="s">
        <v>56</v>
      </c>
      <c r="HH1" t="s">
        <v>116</v>
      </c>
      <c r="HI1" t="s">
        <v>269</v>
      </c>
      <c r="HJ1" t="s">
        <v>270</v>
      </c>
      <c r="HK1" t="s">
        <v>271</v>
      </c>
      <c r="HL1" t="s">
        <v>78</v>
      </c>
      <c r="HM1" t="s">
        <v>107</v>
      </c>
      <c r="HN1" t="s">
        <v>5</v>
      </c>
      <c r="HO1" t="s">
        <v>51</v>
      </c>
      <c r="HP1" t="s">
        <v>273</v>
      </c>
      <c r="HQ1" t="s">
        <v>274</v>
      </c>
      <c r="HR1" t="s">
        <v>79</v>
      </c>
      <c r="HS1" t="s">
        <v>275</v>
      </c>
      <c r="HT1" t="s">
        <v>276</v>
      </c>
      <c r="HU1" t="s">
        <v>229</v>
      </c>
      <c r="HV1" t="s">
        <v>277</v>
      </c>
      <c r="HW1" t="s">
        <v>75</v>
      </c>
      <c r="HX1" t="s">
        <v>93</v>
      </c>
      <c r="HY1" t="s">
        <v>23</v>
      </c>
      <c r="HZ1" t="s">
        <v>279</v>
      </c>
      <c r="IA1" t="s">
        <v>280</v>
      </c>
      <c r="IB1" t="s">
        <v>281</v>
      </c>
      <c r="IC1" t="s">
        <v>282</v>
      </c>
      <c r="ID1" t="s">
        <v>189</v>
      </c>
      <c r="IE1" t="s">
        <v>100</v>
      </c>
      <c r="IF1" t="s">
        <v>278</v>
      </c>
      <c r="IG1" t="s">
        <v>283</v>
      </c>
      <c r="IH1" t="s">
        <v>58</v>
      </c>
      <c r="II1" t="s">
        <v>284</v>
      </c>
      <c r="IJ1" t="s">
        <v>102</v>
      </c>
      <c r="IK1" t="s">
        <v>286</v>
      </c>
      <c r="IL1" t="s">
        <v>73</v>
      </c>
      <c r="IM1" t="s">
        <v>256</v>
      </c>
      <c r="IN1" t="s">
        <v>287</v>
      </c>
      <c r="IO1" t="s">
        <v>288</v>
      </c>
    </row>
    <row r="2" spans="1:249">
      <c r="A2" t="e" cm="1" vm="1">
        <f t="array" ref="A2">_xlfn._xlws.FILTER(#REF!,(#REF!="コンサル")*(#REF!="契約完了")*(#REF!="随意契約")*(#REF!="付議あり")+(#REF!="コンサル")*(#REF!="契約結果登録")*(#REF!="随意契約")*(#REF!="付議あり"))</f>
        <v>#VALUE!</v>
      </c>
    </row>
  </sheetData>
  <phoneticPr fontId="2"/>
  <pageMargins left="0.7" right="0.7" top="0.75" bottom="0.75" header="0.3" footer="0.3"/>
  <pageSetup paperSize="9"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dimension ref="A1:IO2"/>
  <sheetViews>
    <sheetView workbookViewId="0">
      <selection activeCell="DQ13" sqref="DQ13"/>
    </sheetView>
  </sheetViews>
  <sheetFormatPr defaultRowHeight="12"/>
  <sheetData>
    <row r="1" spans="1:249">
      <c r="A1" t="s">
        <v>136</v>
      </c>
      <c r="B1" t="s">
        <v>101</v>
      </c>
      <c r="C1" t="s">
        <v>88</v>
      </c>
      <c r="D1" t="s">
        <v>137</v>
      </c>
      <c r="E1" t="s">
        <v>127</v>
      </c>
      <c r="F1" t="s">
        <v>38</v>
      </c>
      <c r="G1" t="s">
        <v>138</v>
      </c>
      <c r="H1" t="s">
        <v>140</v>
      </c>
      <c r="I1" t="s">
        <v>94</v>
      </c>
      <c r="J1" t="s">
        <v>141</v>
      </c>
      <c r="K1" t="s">
        <v>143</v>
      </c>
      <c r="L1" t="s">
        <v>145</v>
      </c>
      <c r="M1" t="s">
        <v>146</v>
      </c>
      <c r="N1" t="s">
        <v>0</v>
      </c>
      <c r="O1" t="s">
        <v>4</v>
      </c>
      <c r="P1" t="s">
        <v>86</v>
      </c>
      <c r="Q1" t="s">
        <v>148</v>
      </c>
      <c r="R1" t="s">
        <v>18</v>
      </c>
      <c r="S1" t="s">
        <v>95</v>
      </c>
      <c r="T1" t="s">
        <v>150</v>
      </c>
      <c r="U1" t="s">
        <v>63</v>
      </c>
      <c r="V1" t="s">
        <v>151</v>
      </c>
      <c r="W1" t="s">
        <v>9</v>
      </c>
      <c r="X1" t="s">
        <v>152</v>
      </c>
      <c r="Y1" t="s">
        <v>149</v>
      </c>
      <c r="Z1" t="s">
        <v>154</v>
      </c>
      <c r="AA1" t="s">
        <v>22</v>
      </c>
      <c r="AB1" t="s">
        <v>110</v>
      </c>
      <c r="AC1" t="s">
        <v>112</v>
      </c>
      <c r="AD1" t="s">
        <v>29</v>
      </c>
      <c r="AE1" t="s">
        <v>157</v>
      </c>
      <c r="AF1" t="s">
        <v>27</v>
      </c>
      <c r="AG1" t="s">
        <v>159</v>
      </c>
      <c r="AH1" t="s">
        <v>28</v>
      </c>
      <c r="AI1" t="s">
        <v>160</v>
      </c>
      <c r="AJ1" t="s">
        <v>37</v>
      </c>
      <c r="AK1" t="s">
        <v>74</v>
      </c>
      <c r="AL1" t="s">
        <v>103</v>
      </c>
      <c r="AM1" t="s">
        <v>161</v>
      </c>
      <c r="AN1" t="s">
        <v>164</v>
      </c>
      <c r="AO1" t="s">
        <v>165</v>
      </c>
      <c r="AP1" t="s">
        <v>147</v>
      </c>
      <c r="AQ1" t="s">
        <v>115</v>
      </c>
      <c r="AR1" t="s">
        <v>66</v>
      </c>
      <c r="AS1" t="s">
        <v>166</v>
      </c>
      <c r="AT1" t="s">
        <v>168</v>
      </c>
      <c r="AU1" t="s">
        <v>61</v>
      </c>
      <c r="AV1" t="s">
        <v>170</v>
      </c>
      <c r="AW1" t="s">
        <v>50</v>
      </c>
      <c r="AX1" t="s">
        <v>13</v>
      </c>
      <c r="AY1" t="s">
        <v>105</v>
      </c>
      <c r="AZ1" t="s">
        <v>113</v>
      </c>
      <c r="BA1" t="s">
        <v>171</v>
      </c>
      <c r="BB1" t="s">
        <v>24</v>
      </c>
      <c r="BC1" t="s">
        <v>172</v>
      </c>
      <c r="BD1" t="s">
        <v>175</v>
      </c>
      <c r="BE1" t="s">
        <v>60</v>
      </c>
      <c r="BF1" t="s">
        <v>176</v>
      </c>
      <c r="BG1" t="s">
        <v>81</v>
      </c>
      <c r="BH1" t="s">
        <v>76</v>
      </c>
      <c r="BI1" t="s">
        <v>40</v>
      </c>
      <c r="BJ1" t="s">
        <v>177</v>
      </c>
      <c r="BK1" t="s">
        <v>178</v>
      </c>
      <c r="BL1" t="s">
        <v>156</v>
      </c>
      <c r="BM1" t="s">
        <v>179</v>
      </c>
      <c r="BN1" t="s">
        <v>25</v>
      </c>
      <c r="BO1" t="s">
        <v>180</v>
      </c>
      <c r="BP1" t="s">
        <v>62</v>
      </c>
      <c r="BQ1" t="s">
        <v>181</v>
      </c>
      <c r="BR1" t="s">
        <v>132</v>
      </c>
      <c r="BS1" t="s">
        <v>182</v>
      </c>
      <c r="BT1" t="s">
        <v>108</v>
      </c>
      <c r="BU1" t="s">
        <v>184</v>
      </c>
      <c r="BV1" t="s">
        <v>117</v>
      </c>
      <c r="BW1" t="s">
        <v>99</v>
      </c>
      <c r="BX1" t="s">
        <v>185</v>
      </c>
      <c r="BY1" t="s">
        <v>98</v>
      </c>
      <c r="BZ1" t="s">
        <v>186</v>
      </c>
      <c r="CA1" t="s">
        <v>188</v>
      </c>
      <c r="CB1" t="s">
        <v>10</v>
      </c>
      <c r="CC1" t="s">
        <v>190</v>
      </c>
      <c r="CD1" t="s">
        <v>96</v>
      </c>
      <c r="CE1" t="s">
        <v>191</v>
      </c>
      <c r="CF1" t="s">
        <v>192</v>
      </c>
      <c r="CG1" t="s">
        <v>83</v>
      </c>
      <c r="CH1" t="s">
        <v>193</v>
      </c>
      <c r="CI1" t="s">
        <v>121</v>
      </c>
      <c r="CJ1" t="s">
        <v>68</v>
      </c>
      <c r="CK1" t="s">
        <v>64</v>
      </c>
      <c r="CL1" t="s">
        <v>195</v>
      </c>
      <c r="CM1" t="s">
        <v>196</v>
      </c>
      <c r="CN1" t="s">
        <v>197</v>
      </c>
      <c r="CO1" t="s">
        <v>199</v>
      </c>
      <c r="CP1" t="s">
        <v>55</v>
      </c>
      <c r="CQ1" t="s">
        <v>200</v>
      </c>
      <c r="CR1" t="s">
        <v>144</v>
      </c>
      <c r="CS1" t="s">
        <v>89</v>
      </c>
      <c r="CT1" t="s">
        <v>201</v>
      </c>
      <c r="CU1" t="s">
        <v>15</v>
      </c>
      <c r="CV1" t="s">
        <v>131</v>
      </c>
      <c r="CW1" t="s">
        <v>202</v>
      </c>
      <c r="CX1" t="s">
        <v>203</v>
      </c>
      <c r="CY1" t="s">
        <v>204</v>
      </c>
      <c r="CZ1" t="s">
        <v>206</v>
      </c>
      <c r="DA1" t="s">
        <v>12</v>
      </c>
      <c r="DB1" t="s">
        <v>122</v>
      </c>
      <c r="DC1" t="s">
        <v>8</v>
      </c>
      <c r="DD1" t="s">
        <v>84</v>
      </c>
      <c r="DE1" t="s">
        <v>208</v>
      </c>
      <c r="DF1" t="s">
        <v>209</v>
      </c>
      <c r="DG1" t="s">
        <v>67</v>
      </c>
      <c r="DH1" t="s">
        <v>91</v>
      </c>
      <c r="DI1" t="s">
        <v>124</v>
      </c>
      <c r="DJ1" t="s">
        <v>210</v>
      </c>
      <c r="DK1" t="s">
        <v>211</v>
      </c>
      <c r="DL1" t="s">
        <v>80</v>
      </c>
      <c r="DM1" t="s">
        <v>53</v>
      </c>
      <c r="DN1" t="s">
        <v>213</v>
      </c>
      <c r="DO1" t="s">
        <v>214</v>
      </c>
      <c r="DP1" t="s">
        <v>82</v>
      </c>
      <c r="DQ1" t="s">
        <v>14</v>
      </c>
      <c r="DR1" t="s">
        <v>215</v>
      </c>
      <c r="DS1" t="s">
        <v>97</v>
      </c>
      <c r="DT1" t="s">
        <v>217</v>
      </c>
      <c r="DU1" t="s">
        <v>45</v>
      </c>
      <c r="DV1" t="s">
        <v>219</v>
      </c>
      <c r="DW1" t="s">
        <v>220</v>
      </c>
      <c r="DX1" t="s">
        <v>221</v>
      </c>
      <c r="DY1" t="s">
        <v>194</v>
      </c>
      <c r="DZ1" t="s">
        <v>54</v>
      </c>
      <c r="EA1" t="s">
        <v>111</v>
      </c>
      <c r="EB1" t="s">
        <v>163</v>
      </c>
      <c r="EC1" t="s">
        <v>104</v>
      </c>
      <c r="ED1" t="s">
        <v>69</v>
      </c>
      <c r="EE1" t="s">
        <v>224</v>
      </c>
      <c r="EF1" t="s">
        <v>70</v>
      </c>
      <c r="EG1" t="s">
        <v>225</v>
      </c>
      <c r="EH1" t="s">
        <v>39</v>
      </c>
      <c r="EI1" t="s">
        <v>227</v>
      </c>
      <c r="EJ1" t="s">
        <v>228</v>
      </c>
      <c r="EK1" t="s">
        <v>3</v>
      </c>
      <c r="EL1" t="s">
        <v>231</v>
      </c>
      <c r="EM1" t="s">
        <v>59</v>
      </c>
      <c r="EN1" t="s">
        <v>212</v>
      </c>
      <c r="EO1" t="s">
        <v>2</v>
      </c>
      <c r="EP1" t="s">
        <v>223</v>
      </c>
      <c r="EQ1" t="s">
        <v>232</v>
      </c>
      <c r="ER1" t="s">
        <v>233</v>
      </c>
      <c r="ES1" t="s">
        <v>187</v>
      </c>
      <c r="ET1" t="s">
        <v>234</v>
      </c>
      <c r="EU1" t="s">
        <v>235</v>
      </c>
      <c r="EV1" t="s">
        <v>134</v>
      </c>
      <c r="EW1" t="s">
        <v>236</v>
      </c>
      <c r="EX1" t="s">
        <v>226</v>
      </c>
      <c r="EY1" t="s">
        <v>237</v>
      </c>
      <c r="EZ1" t="s">
        <v>239</v>
      </c>
      <c r="FA1" t="s">
        <v>57</v>
      </c>
      <c r="FB1" t="s">
        <v>106</v>
      </c>
      <c r="FC1" t="s">
        <v>241</v>
      </c>
      <c r="FD1" t="s">
        <v>92</v>
      </c>
      <c r="FE1" t="s">
        <v>183</v>
      </c>
      <c r="FF1" t="s">
        <v>222</v>
      </c>
      <c r="FG1" t="s">
        <v>242</v>
      </c>
      <c r="FH1" t="s">
        <v>128</v>
      </c>
      <c r="FI1" t="s">
        <v>26</v>
      </c>
      <c r="FJ1" t="s">
        <v>77</v>
      </c>
      <c r="FK1" t="s">
        <v>118</v>
      </c>
      <c r="FL1" t="s">
        <v>139</v>
      </c>
      <c r="FM1" t="s">
        <v>119</v>
      </c>
      <c r="FN1" t="s">
        <v>243</v>
      </c>
      <c r="FO1" t="s">
        <v>244</v>
      </c>
      <c r="FP1" t="s">
        <v>205</v>
      </c>
      <c r="FQ1" t="s">
        <v>48</v>
      </c>
      <c r="FR1" t="s">
        <v>245</v>
      </c>
      <c r="FS1" t="s">
        <v>247</v>
      </c>
      <c r="FT1" t="s">
        <v>246</v>
      </c>
      <c r="FU1" t="s">
        <v>153</v>
      </c>
      <c r="FV1" t="s">
        <v>155</v>
      </c>
      <c r="FW1" t="s">
        <v>34</v>
      </c>
      <c r="FX1" t="s">
        <v>125</v>
      </c>
      <c r="FY1" t="s">
        <v>248</v>
      </c>
      <c r="FZ1" t="s">
        <v>207</v>
      </c>
      <c r="GA1" t="s">
        <v>249</v>
      </c>
      <c r="GB1" t="s">
        <v>72</v>
      </c>
      <c r="GC1" t="s">
        <v>250</v>
      </c>
      <c r="GD1" t="s">
        <v>251</v>
      </c>
      <c r="GE1" t="s">
        <v>32</v>
      </c>
      <c r="GF1" t="s">
        <v>123</v>
      </c>
      <c r="GG1" t="s">
        <v>158</v>
      </c>
      <c r="GH1" t="s">
        <v>52</v>
      </c>
      <c r="GI1" t="s">
        <v>253</v>
      </c>
      <c r="GJ1" t="s">
        <v>255</v>
      </c>
      <c r="GK1" t="s">
        <v>230</v>
      </c>
      <c r="GL1" t="s">
        <v>71</v>
      </c>
      <c r="GM1" t="s">
        <v>257</v>
      </c>
      <c r="GN1" t="s">
        <v>258</v>
      </c>
      <c r="GO1" t="s">
        <v>142</v>
      </c>
      <c r="GP1" t="s">
        <v>240</v>
      </c>
      <c r="GQ1" t="s">
        <v>259</v>
      </c>
      <c r="GR1" t="s">
        <v>260</v>
      </c>
      <c r="GS1" t="s">
        <v>262</v>
      </c>
      <c r="GT1" t="s">
        <v>130</v>
      </c>
      <c r="GU1" t="s">
        <v>17</v>
      </c>
      <c r="GV1" t="s">
        <v>129</v>
      </c>
      <c r="GW1" t="s">
        <v>20</v>
      </c>
      <c r="GX1" t="s">
        <v>263</v>
      </c>
      <c r="GY1" t="s">
        <v>11</v>
      </c>
      <c r="GZ1" t="s">
        <v>264</v>
      </c>
      <c r="HA1" t="s">
        <v>265</v>
      </c>
      <c r="HB1" t="s">
        <v>266</v>
      </c>
      <c r="HC1" t="s">
        <v>31</v>
      </c>
      <c r="HD1" t="s">
        <v>267</v>
      </c>
      <c r="HE1" t="s">
        <v>6</v>
      </c>
      <c r="HF1" t="s">
        <v>268</v>
      </c>
      <c r="HG1" t="s">
        <v>56</v>
      </c>
      <c r="HH1" t="s">
        <v>116</v>
      </c>
      <c r="HI1" t="s">
        <v>269</v>
      </c>
      <c r="HJ1" t="s">
        <v>270</v>
      </c>
      <c r="HK1" t="s">
        <v>271</v>
      </c>
      <c r="HL1" t="s">
        <v>78</v>
      </c>
      <c r="HM1" t="s">
        <v>107</v>
      </c>
      <c r="HN1" t="s">
        <v>5</v>
      </c>
      <c r="HO1" t="s">
        <v>51</v>
      </c>
      <c r="HP1" t="s">
        <v>273</v>
      </c>
      <c r="HQ1" t="s">
        <v>274</v>
      </c>
      <c r="HR1" t="s">
        <v>79</v>
      </c>
      <c r="HS1" t="s">
        <v>275</v>
      </c>
      <c r="HT1" t="s">
        <v>276</v>
      </c>
      <c r="HU1" t="s">
        <v>229</v>
      </c>
      <c r="HV1" t="s">
        <v>277</v>
      </c>
      <c r="HW1" t="s">
        <v>75</v>
      </c>
      <c r="HX1" t="s">
        <v>93</v>
      </c>
      <c r="HY1" t="s">
        <v>23</v>
      </c>
      <c r="HZ1" t="s">
        <v>279</v>
      </c>
      <c r="IA1" t="s">
        <v>280</v>
      </c>
      <c r="IB1" t="s">
        <v>281</v>
      </c>
      <c r="IC1" t="s">
        <v>282</v>
      </c>
      <c r="ID1" t="s">
        <v>189</v>
      </c>
      <c r="IE1" t="s">
        <v>100</v>
      </c>
      <c r="IF1" t="s">
        <v>278</v>
      </c>
      <c r="IG1" t="s">
        <v>283</v>
      </c>
      <c r="IH1" t="s">
        <v>58</v>
      </c>
      <c r="II1" t="s">
        <v>284</v>
      </c>
      <c r="IJ1" t="s">
        <v>102</v>
      </c>
      <c r="IK1" t="s">
        <v>286</v>
      </c>
      <c r="IL1" t="s">
        <v>73</v>
      </c>
      <c r="IM1" t="s">
        <v>256</v>
      </c>
      <c r="IN1" t="s">
        <v>287</v>
      </c>
      <c r="IO1" t="s">
        <v>288</v>
      </c>
    </row>
    <row r="2" spans="1:249">
      <c r="A2" t="e" cm="1" vm="1">
        <f t="array" ref="A2">_xlfn._xlws.FILTER(#REF!,(#REF!="物品・役務")*(#REF!="契約完了")*(#REF!="随意契約")*(#REF!="付議あり")*(#REF!="物品の製造・販売")+(#REF!="物品・役務")*(#REF!="契約結果登録")*(#REF!="随意契約")*(#REF!="付議あり")*(#REF!="物品の製造・販売"))</f>
        <v>#VALUE!</v>
      </c>
    </row>
  </sheetData>
  <phoneticPr fontId="2"/>
  <pageMargins left="0.7" right="0.7" top="0.75" bottom="0.75" header="0.3" footer="0.3"/>
  <pageSetup paperSize="9"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dimension ref="A1:IO2"/>
  <sheetViews>
    <sheetView topLeftCell="EH117" workbookViewId="0">
      <selection activeCell="DQ13" sqref="DQ13"/>
    </sheetView>
  </sheetViews>
  <sheetFormatPr defaultRowHeight="12"/>
  <sheetData>
    <row r="1" spans="1:249">
      <c r="A1" t="s">
        <v>136</v>
      </c>
      <c r="B1" t="s">
        <v>101</v>
      </c>
      <c r="C1" t="s">
        <v>88</v>
      </c>
      <c r="D1" t="s">
        <v>137</v>
      </c>
      <c r="E1" t="s">
        <v>127</v>
      </c>
      <c r="F1" t="s">
        <v>38</v>
      </c>
      <c r="G1" t="s">
        <v>138</v>
      </c>
      <c r="H1" t="s">
        <v>140</v>
      </c>
      <c r="I1" t="s">
        <v>94</v>
      </c>
      <c r="J1" t="s">
        <v>141</v>
      </c>
      <c r="K1" t="s">
        <v>143</v>
      </c>
      <c r="L1" t="s">
        <v>145</v>
      </c>
      <c r="M1" t="s">
        <v>146</v>
      </c>
      <c r="N1" t="s">
        <v>0</v>
      </c>
      <c r="O1" t="s">
        <v>4</v>
      </c>
      <c r="P1" t="s">
        <v>86</v>
      </c>
      <c r="Q1" t="s">
        <v>148</v>
      </c>
      <c r="R1" t="s">
        <v>18</v>
      </c>
      <c r="S1" t="s">
        <v>95</v>
      </c>
      <c r="T1" t="s">
        <v>150</v>
      </c>
      <c r="U1" t="s">
        <v>63</v>
      </c>
      <c r="V1" t="s">
        <v>151</v>
      </c>
      <c r="W1" t="s">
        <v>9</v>
      </c>
      <c r="X1" t="s">
        <v>152</v>
      </c>
      <c r="Y1" t="s">
        <v>149</v>
      </c>
      <c r="Z1" t="s">
        <v>154</v>
      </c>
      <c r="AA1" t="s">
        <v>22</v>
      </c>
      <c r="AB1" t="s">
        <v>110</v>
      </c>
      <c r="AC1" t="s">
        <v>112</v>
      </c>
      <c r="AD1" t="s">
        <v>29</v>
      </c>
      <c r="AE1" t="s">
        <v>157</v>
      </c>
      <c r="AF1" t="s">
        <v>27</v>
      </c>
      <c r="AG1" t="s">
        <v>159</v>
      </c>
      <c r="AH1" t="s">
        <v>28</v>
      </c>
      <c r="AI1" t="s">
        <v>160</v>
      </c>
      <c r="AJ1" t="s">
        <v>37</v>
      </c>
      <c r="AK1" t="s">
        <v>74</v>
      </c>
      <c r="AL1" t="s">
        <v>103</v>
      </c>
      <c r="AM1" t="s">
        <v>161</v>
      </c>
      <c r="AN1" t="s">
        <v>164</v>
      </c>
      <c r="AO1" t="s">
        <v>165</v>
      </c>
      <c r="AP1" t="s">
        <v>147</v>
      </c>
      <c r="AQ1" t="s">
        <v>115</v>
      </c>
      <c r="AR1" t="s">
        <v>66</v>
      </c>
      <c r="AS1" t="s">
        <v>166</v>
      </c>
      <c r="AT1" t="s">
        <v>168</v>
      </c>
      <c r="AU1" t="s">
        <v>61</v>
      </c>
      <c r="AV1" t="s">
        <v>170</v>
      </c>
      <c r="AW1" t="s">
        <v>50</v>
      </c>
      <c r="AX1" t="s">
        <v>13</v>
      </c>
      <c r="AY1" t="s">
        <v>105</v>
      </c>
      <c r="AZ1" t="s">
        <v>113</v>
      </c>
      <c r="BA1" t="s">
        <v>171</v>
      </c>
      <c r="BB1" t="s">
        <v>24</v>
      </c>
      <c r="BC1" t="s">
        <v>172</v>
      </c>
      <c r="BD1" t="s">
        <v>175</v>
      </c>
      <c r="BE1" t="s">
        <v>60</v>
      </c>
      <c r="BF1" t="s">
        <v>176</v>
      </c>
      <c r="BG1" t="s">
        <v>81</v>
      </c>
      <c r="BH1" t="s">
        <v>76</v>
      </c>
      <c r="BI1" t="s">
        <v>40</v>
      </c>
      <c r="BJ1" t="s">
        <v>177</v>
      </c>
      <c r="BK1" t="s">
        <v>178</v>
      </c>
      <c r="BL1" t="s">
        <v>156</v>
      </c>
      <c r="BM1" t="s">
        <v>179</v>
      </c>
      <c r="BN1" t="s">
        <v>25</v>
      </c>
      <c r="BO1" t="s">
        <v>180</v>
      </c>
      <c r="BP1" t="s">
        <v>62</v>
      </c>
      <c r="BQ1" t="s">
        <v>181</v>
      </c>
      <c r="BR1" t="s">
        <v>132</v>
      </c>
      <c r="BS1" t="s">
        <v>182</v>
      </c>
      <c r="BT1" t="s">
        <v>108</v>
      </c>
      <c r="BU1" t="s">
        <v>184</v>
      </c>
      <c r="BV1" t="s">
        <v>117</v>
      </c>
      <c r="BW1" t="s">
        <v>99</v>
      </c>
      <c r="BX1" t="s">
        <v>185</v>
      </c>
      <c r="BY1" t="s">
        <v>98</v>
      </c>
      <c r="BZ1" t="s">
        <v>186</v>
      </c>
      <c r="CA1" t="s">
        <v>188</v>
      </c>
      <c r="CB1" t="s">
        <v>10</v>
      </c>
      <c r="CC1" t="s">
        <v>190</v>
      </c>
      <c r="CD1" t="s">
        <v>96</v>
      </c>
      <c r="CE1" t="s">
        <v>191</v>
      </c>
      <c r="CF1" t="s">
        <v>192</v>
      </c>
      <c r="CG1" t="s">
        <v>83</v>
      </c>
      <c r="CH1" t="s">
        <v>193</v>
      </c>
      <c r="CI1" t="s">
        <v>121</v>
      </c>
      <c r="CJ1" t="s">
        <v>68</v>
      </c>
      <c r="CK1" t="s">
        <v>64</v>
      </c>
      <c r="CL1" t="s">
        <v>195</v>
      </c>
      <c r="CM1" t="s">
        <v>196</v>
      </c>
      <c r="CN1" t="s">
        <v>197</v>
      </c>
      <c r="CO1" t="s">
        <v>199</v>
      </c>
      <c r="CP1" t="s">
        <v>55</v>
      </c>
      <c r="CQ1" t="s">
        <v>200</v>
      </c>
      <c r="CR1" t="s">
        <v>144</v>
      </c>
      <c r="CS1" t="s">
        <v>89</v>
      </c>
      <c r="CT1" t="s">
        <v>201</v>
      </c>
      <c r="CU1" t="s">
        <v>15</v>
      </c>
      <c r="CV1" t="s">
        <v>131</v>
      </c>
      <c r="CW1" t="s">
        <v>202</v>
      </c>
      <c r="CX1" t="s">
        <v>203</v>
      </c>
      <c r="CY1" t="s">
        <v>204</v>
      </c>
      <c r="CZ1" t="s">
        <v>206</v>
      </c>
      <c r="DA1" t="s">
        <v>12</v>
      </c>
      <c r="DB1" t="s">
        <v>122</v>
      </c>
      <c r="DC1" t="s">
        <v>8</v>
      </c>
      <c r="DD1" t="s">
        <v>84</v>
      </c>
      <c r="DE1" t="s">
        <v>208</v>
      </c>
      <c r="DF1" t="s">
        <v>209</v>
      </c>
      <c r="DG1" t="s">
        <v>67</v>
      </c>
      <c r="DH1" t="s">
        <v>91</v>
      </c>
      <c r="DI1" t="s">
        <v>124</v>
      </c>
      <c r="DJ1" t="s">
        <v>210</v>
      </c>
      <c r="DK1" t="s">
        <v>211</v>
      </c>
      <c r="DL1" t="s">
        <v>80</v>
      </c>
      <c r="DM1" t="s">
        <v>53</v>
      </c>
      <c r="DN1" t="s">
        <v>213</v>
      </c>
      <c r="DO1" t="s">
        <v>214</v>
      </c>
      <c r="DP1" t="s">
        <v>82</v>
      </c>
      <c r="DQ1" t="s">
        <v>14</v>
      </c>
      <c r="DR1" t="s">
        <v>215</v>
      </c>
      <c r="DS1" t="s">
        <v>97</v>
      </c>
      <c r="DT1" t="s">
        <v>217</v>
      </c>
      <c r="DU1" t="s">
        <v>45</v>
      </c>
      <c r="DV1" t="s">
        <v>219</v>
      </c>
      <c r="DW1" t="s">
        <v>220</v>
      </c>
      <c r="DX1" t="s">
        <v>221</v>
      </c>
      <c r="DY1" t="s">
        <v>194</v>
      </c>
      <c r="DZ1" t="s">
        <v>54</v>
      </c>
      <c r="EA1" t="s">
        <v>111</v>
      </c>
      <c r="EB1" t="s">
        <v>163</v>
      </c>
      <c r="EC1" t="s">
        <v>104</v>
      </c>
      <c r="ED1" t="s">
        <v>69</v>
      </c>
      <c r="EE1" t="s">
        <v>224</v>
      </c>
      <c r="EF1" t="s">
        <v>70</v>
      </c>
      <c r="EG1" t="s">
        <v>225</v>
      </c>
      <c r="EH1" t="s">
        <v>39</v>
      </c>
      <c r="EI1" t="s">
        <v>227</v>
      </c>
      <c r="EJ1" t="s">
        <v>228</v>
      </c>
      <c r="EK1" t="s">
        <v>3</v>
      </c>
      <c r="EL1" t="s">
        <v>231</v>
      </c>
      <c r="EM1" t="s">
        <v>59</v>
      </c>
      <c r="EN1" t="s">
        <v>212</v>
      </c>
      <c r="EO1" t="s">
        <v>2</v>
      </c>
      <c r="EP1" t="s">
        <v>223</v>
      </c>
      <c r="EQ1" t="s">
        <v>232</v>
      </c>
      <c r="ER1" t="s">
        <v>233</v>
      </c>
      <c r="ES1" t="s">
        <v>187</v>
      </c>
      <c r="ET1" t="s">
        <v>234</v>
      </c>
      <c r="EU1" t="s">
        <v>235</v>
      </c>
      <c r="EV1" t="s">
        <v>134</v>
      </c>
      <c r="EW1" t="s">
        <v>236</v>
      </c>
      <c r="EX1" t="s">
        <v>226</v>
      </c>
      <c r="EY1" t="s">
        <v>237</v>
      </c>
      <c r="EZ1" t="s">
        <v>239</v>
      </c>
      <c r="FA1" t="s">
        <v>57</v>
      </c>
      <c r="FB1" t="s">
        <v>106</v>
      </c>
      <c r="FC1" t="s">
        <v>241</v>
      </c>
      <c r="FD1" t="s">
        <v>92</v>
      </c>
      <c r="FE1" t="s">
        <v>183</v>
      </c>
      <c r="FF1" t="s">
        <v>222</v>
      </c>
      <c r="FG1" t="s">
        <v>242</v>
      </c>
      <c r="FH1" t="s">
        <v>128</v>
      </c>
      <c r="FI1" t="s">
        <v>26</v>
      </c>
      <c r="FJ1" t="s">
        <v>77</v>
      </c>
      <c r="FK1" t="s">
        <v>118</v>
      </c>
      <c r="FL1" t="s">
        <v>139</v>
      </c>
      <c r="FM1" t="s">
        <v>119</v>
      </c>
      <c r="FN1" t="s">
        <v>243</v>
      </c>
      <c r="FO1" t="s">
        <v>244</v>
      </c>
      <c r="FP1" t="s">
        <v>205</v>
      </c>
      <c r="FQ1" t="s">
        <v>48</v>
      </c>
      <c r="FR1" t="s">
        <v>245</v>
      </c>
      <c r="FS1" t="s">
        <v>247</v>
      </c>
      <c r="FT1" t="s">
        <v>246</v>
      </c>
      <c r="FU1" t="s">
        <v>153</v>
      </c>
      <c r="FV1" t="s">
        <v>155</v>
      </c>
      <c r="FW1" t="s">
        <v>34</v>
      </c>
      <c r="FX1" t="s">
        <v>125</v>
      </c>
      <c r="FY1" t="s">
        <v>248</v>
      </c>
      <c r="FZ1" t="s">
        <v>207</v>
      </c>
      <c r="GA1" t="s">
        <v>249</v>
      </c>
      <c r="GB1" t="s">
        <v>72</v>
      </c>
      <c r="GC1" t="s">
        <v>250</v>
      </c>
      <c r="GD1" t="s">
        <v>251</v>
      </c>
      <c r="GE1" t="s">
        <v>32</v>
      </c>
      <c r="GF1" t="s">
        <v>123</v>
      </c>
      <c r="GG1" t="s">
        <v>158</v>
      </c>
      <c r="GH1" t="s">
        <v>52</v>
      </c>
      <c r="GI1" t="s">
        <v>253</v>
      </c>
      <c r="GJ1" t="s">
        <v>255</v>
      </c>
      <c r="GK1" t="s">
        <v>230</v>
      </c>
      <c r="GL1" t="s">
        <v>71</v>
      </c>
      <c r="GM1" t="s">
        <v>257</v>
      </c>
      <c r="GN1" t="s">
        <v>258</v>
      </c>
      <c r="GO1" t="s">
        <v>142</v>
      </c>
      <c r="GP1" t="s">
        <v>240</v>
      </c>
      <c r="GQ1" t="s">
        <v>259</v>
      </c>
      <c r="GR1" t="s">
        <v>260</v>
      </c>
      <c r="GS1" t="s">
        <v>262</v>
      </c>
      <c r="GT1" t="s">
        <v>130</v>
      </c>
      <c r="GU1" t="s">
        <v>17</v>
      </c>
      <c r="GV1" t="s">
        <v>129</v>
      </c>
      <c r="GW1" t="s">
        <v>20</v>
      </c>
      <c r="GX1" t="s">
        <v>263</v>
      </c>
      <c r="GY1" t="s">
        <v>11</v>
      </c>
      <c r="GZ1" t="s">
        <v>264</v>
      </c>
      <c r="HA1" t="s">
        <v>265</v>
      </c>
      <c r="HB1" t="s">
        <v>266</v>
      </c>
      <c r="HC1" t="s">
        <v>31</v>
      </c>
      <c r="HD1" t="s">
        <v>267</v>
      </c>
      <c r="HE1" t="s">
        <v>6</v>
      </c>
      <c r="HF1" t="s">
        <v>268</v>
      </c>
      <c r="HG1" t="s">
        <v>56</v>
      </c>
      <c r="HH1" t="s">
        <v>116</v>
      </c>
      <c r="HI1" t="s">
        <v>269</v>
      </c>
      <c r="HJ1" t="s">
        <v>270</v>
      </c>
      <c r="HK1" t="s">
        <v>271</v>
      </c>
      <c r="HL1" t="s">
        <v>78</v>
      </c>
      <c r="HM1" t="s">
        <v>107</v>
      </c>
      <c r="HN1" t="s">
        <v>5</v>
      </c>
      <c r="HO1" t="s">
        <v>51</v>
      </c>
      <c r="HP1" t="s">
        <v>273</v>
      </c>
      <c r="HQ1" t="s">
        <v>274</v>
      </c>
      <c r="HR1" t="s">
        <v>79</v>
      </c>
      <c r="HS1" t="s">
        <v>275</v>
      </c>
      <c r="HT1" t="s">
        <v>276</v>
      </c>
      <c r="HU1" t="s">
        <v>229</v>
      </c>
      <c r="HV1" t="s">
        <v>277</v>
      </c>
      <c r="HW1" t="s">
        <v>75</v>
      </c>
      <c r="HX1" t="s">
        <v>93</v>
      </c>
      <c r="HY1" t="s">
        <v>23</v>
      </c>
      <c r="HZ1" t="s">
        <v>279</v>
      </c>
      <c r="IA1" t="s">
        <v>280</v>
      </c>
      <c r="IB1" t="s">
        <v>281</v>
      </c>
      <c r="IC1" t="s">
        <v>282</v>
      </c>
      <c r="ID1" t="s">
        <v>189</v>
      </c>
      <c r="IE1" t="s">
        <v>100</v>
      </c>
      <c r="IF1" t="s">
        <v>278</v>
      </c>
      <c r="IG1" t="s">
        <v>283</v>
      </c>
      <c r="IH1" t="s">
        <v>58</v>
      </c>
      <c r="II1" t="s">
        <v>284</v>
      </c>
      <c r="IJ1" t="s">
        <v>102</v>
      </c>
      <c r="IK1" t="s">
        <v>286</v>
      </c>
      <c r="IL1" t="s">
        <v>73</v>
      </c>
      <c r="IM1" t="s">
        <v>256</v>
      </c>
      <c r="IN1" t="s">
        <v>287</v>
      </c>
      <c r="IO1" t="s">
        <v>288</v>
      </c>
    </row>
    <row r="2" spans="1:249">
      <c r="A2" t="e" cm="1" vm="1">
        <f t="array" ref="A2">_xlfn._xlws.FILTER(#REF!,(#REF!="物品・役務")*(#REF!="契約完了")*(#REF!="随意契約（競争不適）")*(#REF!="付議あり")*(#REF!="役務等の提供")+(#REF!="物品・役務")*(#REF!="契約完了")*(#REF!="随意契約（新商品生産）")*(#REF!="付議あり")*(#REF!="役務等の提供")+(#REF!="物品・役務")*(#REF!="契約完了")*(#REF!="随意契約（緊急随契）")*(#REF!="付議あり")*(#REF!="役務等の提供")+(#REF!="物品・役務")*(#REF!="契約完了")*(#REF!="随意契約（競争不利）")*(#REF!="付議あり")*(#REF!="役務等の提供")+(#REF!="物品・役務")*(#REF!="契約完了")*(#REF!="随意契約（著しく有利）")*(#REF!="付議あり")*(#REF!="役務等の提供")+(#REF!="物品・役務")*(#REF!="契約完了")*(#REF!="随意契約（不落随契）")*(#REF!="付議あり")*(#REF!="役務等の提供")+(#REF!="物品・役務")*(#REF!="契約完了")*(#REF!="随意契約（契約不締結）")*(#REF!="付議あり")*(#REF!="役務等の提供")+(#REF!="物品・役務")*(#REF!="契約結果登録")*(#REF!="随意契約（競争不適）")*(#REF!="付議あり")*(#REF!="役務等の提供")+(#REF!="物品・役務")*(#REF!="契約結果登録")*(#REF!="随意契約（新商品生産）")*(#REF!="付議あり")*(#REF!="役務等の提供")+(#REF!="物品・役務")*(#REF!="契約結果登録")*(#REF!="随意契約（緊急随契）")*(#REF!="付議あり")*(#REF!="役務等の提供")+(#REF!="物品・役務")*(#REF!="契約結果登録")*(#REF!="随意契約（競争不利）")*(#REF!="付議あり")*(#REF!="役務等の提供")+(#REF!="物品・役務")*(#REF!="契約結果登録")*(#REF!="随意契約（著しく有利）")*(#REF!="付議あり")*(#REF!="役務等の提供")+(#REF!="物品・役務")*(#REF!="契約結果登録")*(#REF!="随意契約（不落随契）")*(#REF!="付議あり")*(#REF!="役務等の提供")+(#REF!="物品・役務")*(#REF!="契約結果登録")*(#REF!="随意契約（契約不締結）")*(#REF!="付議あり")*(#REF!="役務等の提供"))</f>
        <v>#VALUE!</v>
      </c>
    </row>
  </sheetData>
  <phoneticPr fontId="2"/>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9</vt:i4>
      </vt:variant>
    </vt:vector>
  </HeadingPairs>
  <TitlesOfParts>
    <vt:vector size="9" baseType="lpstr">
      <vt:lpstr>工事</vt:lpstr>
      <vt:lpstr>コンサル</vt:lpstr>
      <vt:lpstr>物品</vt:lpstr>
      <vt:lpstr>役務</vt:lpstr>
      <vt:lpstr>役務 (財務規則第105条の2)</vt:lpstr>
      <vt:lpstr>filter工事</vt:lpstr>
      <vt:lpstr>filterコンサル</vt:lpstr>
      <vt:lpstr>filter物品</vt:lpstr>
      <vt:lpstr>filter役務</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三原　祥平</dc:creator>
  <cp:lastModifiedBy>小松　顕太郎</cp:lastModifiedBy>
  <cp:lastPrinted>2023-04-06T08:09:10Z</cp:lastPrinted>
  <dcterms:created xsi:type="dcterms:W3CDTF">2022-09-27T04:48:02Z</dcterms:created>
  <dcterms:modified xsi:type="dcterms:W3CDTF">2026-07-26T23:39:52Z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2026-07-26T23:39:52Z</vt:filetime>
  </property>
</Properties>
</file>