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企画財政課\財政係\財政係\通年保存\財政事情の公表\財政状況資料集（総務省）H22決算～\R05決算\1回目\"/>
    </mc:Choice>
  </mc:AlternateContent>
  <bookViews>
    <workbookView xWindow="0" yWindow="0" windowWidth="28800" windowHeight="14112" tabRatio="8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<sst xmlns="http://schemas.openxmlformats.org/spreadsheetml/2006/main" count="1145" uniqueCount="582">
  <si>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</si>
  <si>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</si>
  <si>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</si>
  <si>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</si>
  <si>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</si>
  <si>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</si>
  <si>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</si>
  <si>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</si>
  <si>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</si>
  <si>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</si>
  <si>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</si>
  <si>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</si>
  <si>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</si>
  <si>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</si>
  <si>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</si>
  <si>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</si>
  <si>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</si>
  <si>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</si>
  <si>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</si>
  <si>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</si>
  <si>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</si>
  <si>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</si>
  <si>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</si>
  <si>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</si>
  <si>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</si>
  <si>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</si>
  <si>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</si>
  <si>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</si>
  <si>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</si>
  <si>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</si>
  <si>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</si>
  <si>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</si>
  <si>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</si>
  <si>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</si>
  <si>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</si>
  <si>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</si>
  <si>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</si>
  <si>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</si>
  <si>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</si>
  <si>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</si>
  <si>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</si>
  <si>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</si>
  <si>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</si>
  <si>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</si>
  <si>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</si>
  <si>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</si>
  <si>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</si>
  <si>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</si>
  <si>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</si>
  <si>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</si>
  <si>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</si>
  <si>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</si>
  <si>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</si>
  <si>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</si>
  <si>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</si>
  <si>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</si>
  <si>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</si>
  <si>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</si>
  <si>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</si>
  <si>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</si>
  <si>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</si>
  <si>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</si>
  <si>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</si>
  <si>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</si>
  <si>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</si>
  <si>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</si>
  <si>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</si>
  <si>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</si>
  <si>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</si>
  <si>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</si>
  <si>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</si>
  <si>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</si>
  <si>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</si>
  <si>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</si>
  <si>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</si>
  <si>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</si>
  <si>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</si>
  <si>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</si>
  <si>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</si>
  <si>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</si>
  <si>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</si>
  <si>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</si>
  <si>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</si>
  <si>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</si>
  <si>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</si>
  <si>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</si>
  <si>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</si>
  <si>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</si>
  <si>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</si>
  <si>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</si>
  <si>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</si>
  <si>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</si>
  <si>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</si>
  <si>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</si>
  <si>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</si>
  <si>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</si>
  <si>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</si>
  <si>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</si>
  <si>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</si>
  <si>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</si>
  <si>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</si>
  <si>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</si>
  <si>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</si>
  <si>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</si>
  <si>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</si>
  <si>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</si>
  <si>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</si>
  <si>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</si>
  <si>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</si>
  <si>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</si>
  <si>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</si>
  <si>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</si>
  <si>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</si>
  <si>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</si>
  <si>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</si>
  <si>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</si>
  <si>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</si>
  <si>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</si>
  <si>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</si>
  <si>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</si>
  <si>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</si>
  <si>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</si>
  <si>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</si>
  <si>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</si>
  <si>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</si>
  <si>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</si>
  <si>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</si>
  <si>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</si>
  <si>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</si>
  <si>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</si>
  <si>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</si>
  <si>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</si>
  <si>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</si>
  <si>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</si>
  <si>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</si>
  <si>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</si>
  <si>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</si>
  <si>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</si>
  <si>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</si>
  <si>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</si>
  <si>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</si>
  <si>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</si>
  <si>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</si>
  <si>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</si>
  <si>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</si>
  <si>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</si>
  <si>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</si>
  <si>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</si>
  <si>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</si>
  <si>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</si>
  <si>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</si>
  <si>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</si>
  <si>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</si>
  <si>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</si>
  <si>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</si>
  <si>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</si>
  <si>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</si>
  <si>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</si>
  <si>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</si>
  <si>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</si>
  <si>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</si>
  <si>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</si>
  <si>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</si>
  <si>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</si>
  <si>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</si>
  <si>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</si>
  <si>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</si>
  <si>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</si>
  <si>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</si>
  <si>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</si>
  <si>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</si>
  <si>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</si>
  <si>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</si>
  <si>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</si>
  <si>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</si>
  <si>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</si>
  <si>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</si>
  <si>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</si>
  <si>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</si>
  <si>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</si>
  <si>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</si>
  <si>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</si>
  <si>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</si>
  <si>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</si>
  <si>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</si>
  <si>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</si>
  <si>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</si>
  <si>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</si>
  <si>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</si>
  <si>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</si>
  <si>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</si>
  <si>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</si>
  <si>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</si>
  <si>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</si>
  <si>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</si>
  <si>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</si>
  <si>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</si>
  <si>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</si>
  <si>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</si>
  <si>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</si>
  <si>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</si>
  <si>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</si>
  <si>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</si>
  <si>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高知県香南市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</si>
  <si>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</si>
  <si>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</si>
  <si>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</si>
  <si>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</si>
  <si>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</si>
  <si>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</si>
  <si>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</si>
  <si>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</si>
  <si>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</si>
  <si>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</si>
  <si>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</si>
  <si>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</si>
  <si>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</si>
  <si>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</si>
  <si>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</si>
  <si>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</si>
  <si>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</si>
  <si>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</si>
  <si>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</si>
  <si>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</si>
  <si>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</si>
  <si>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</si>
  <si>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</si>
  <si>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</si>
  <si>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</si>
  <si>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</si>
  <si>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</si>
  <si>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</si>
  <si>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</si>
  <si>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</si>
  <si>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</si>
  <si>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</si>
  <si>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</si>
  <si>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</si>
  <si>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</si>
  <si>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</si>
  <si>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</si>
  <si>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</si>
  <si>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</si>
  <si>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</si>
  <si>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</si>
  <si>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</si>
  <si>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</si>
  <si>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</si>
  <si>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</si>
  <si>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</si>
  <si>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</si>
  <si>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</si>
  <si>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</si>
  <si>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</si>
  <si>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</si>
  <si>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</si>
  <si>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</si>
  <si>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</si>
  <si>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</si>
  <si>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</si>
  <si>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</si>
  <si>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</si>
  <si>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</si>
  <si>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</si>
  <si>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</si>
  <si>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</si>
  <si>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</si>
  <si>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</si>
  <si>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</si>
  <si>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</si>
  <si>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</si>
  <si>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</si>
  <si>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</si>
  <si>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</si>
  <si>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</si>
  <si>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</si>
  <si>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</si>
  <si>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</si>
  <si>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</si>
  <si>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</si>
  <si>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</si>
  <si>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</si>
  <si>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</si>
  <si>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</si>
  <si>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</si>
  <si>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</si>
  <si>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</si>
  <si>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</si>
  <si>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</si>
  <si>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</si>
  <si>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</si>
  <si>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</si>
  <si>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</si>
  <si>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</si>
  <si>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</si>
  <si>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</si>
  <si>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</si>
  <si>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</si>
  <si>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</si>
  <si>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</si>
  <si>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</si>
  <si>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</si>
  <si>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</si>
  <si>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</si>
  <si>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</si>
  <si>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</si>
  <si>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</si>
  <si>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</si>
  <si>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</si>
  <si>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</si>
  <si>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</si>
  <si>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</si>
  <si>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</si>
  <si>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</si>
  <si>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</si>
  <si>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</si>
  <si>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</si>
  <si>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</si>
  <si>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</si>
  <si>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</si>
  <si>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</si>
  <si>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</si>
  <si>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</si>
  <si>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</si>
  <si>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</si>
  <si>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</si>
  <si>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</si>
  <si>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</si>
  <si>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</si>
  <si>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</si>
  <si>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</si>
  <si>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</si>
  <si>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</si>
  <si>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</si>
  <si>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</si>
  <si>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</si>
  <si>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</si>
  <si>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</si>
  <si>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</si>
  <si>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</si>
  <si>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</si>
  <si>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</si>
  <si>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</si>
  <si>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</si>
  <si>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</si>
  <si>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</si>
  <si>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</si>
  <si>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</si>
  <si>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</si>
  <si>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</si>
  <si>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</si>
  <si>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</si>
  <si>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</si>
  <si>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</si>
  <si>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高知県香南市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</si>
  <si>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</si>
  <si>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</si>
  <si>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</si>
  <si>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</si>
  <si>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</si>
  <si>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</si>
  <si>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</si>
  <si>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</si>
  <si>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</si>
  <si>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</si>
  <si>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</si>
  <si>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</si>
  <si>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</si>
  <si>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</si>
  <si>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</si>
  <si>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</si>
  <si>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</si>
  <si>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</si>
  <si>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</si>
  <si>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</si>
  <si>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香南香美地区障害者自立支援審査会特別会計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</si>
  <si>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</si>
  <si>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</si>
  <si>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</si>
  <si>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</si>
  <si>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</si>
  <si>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</si>
  <si>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</si>
  <si>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</si>
  <si>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</si>
  <si>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</si>
  <si>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</si>
  <si>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</si>
  <si>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</si>
  <si>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</si>
  <si>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</si>
  <si>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t>
    <phoneticPr fontId="5"/>
  </si>
  <si>
    <t>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</si>
  <si>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</si>
  <si>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</si>
  <si>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</si>
  <si>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</si>
  <si>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</si>
  <si>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</si>
  <si>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</si>
  <si>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</si>
  <si>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</si>
  <si>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</si>
  <si>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</si>
  <si>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</si>
  <si>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</si>
  <si>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</si>
  <si>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</si>
  <si>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</si>
  <si>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</si>
  <si>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</si>
  <si>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</si>
  <si>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</si>
  <si>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</si>
  <si>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</si>
  <si>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</si>
  <si>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</si>
  <si>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</si>
  <si>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</si>
  <si>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</si>
  <si>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</si>
  <si>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</si>
  <si>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</si>
  <si>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</si>
  <si>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</si>
  <si>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</si>
  <si>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</si>
  <si>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</si>
  <si>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</si>
  <si>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</si>
  <si>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</si>
  <si>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</si>
  <si>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</si>
  <si>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</si>
  <si>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</si>
  <si>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</si>
  <si>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</si>
  <si>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</si>
  <si>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</si>
  <si>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</si>
  <si>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</si>
  <si>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</si>
  <si>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</si>
  <si>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</si>
  <si>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</si>
  <si>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</si>
  <si>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</si>
  <si>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</si>
  <si>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</si>
  <si>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</si>
  <si>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</si>
  <si>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</si>
  <si>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</si>
  <si>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</si>
  <si>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</si>
  <si>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</si>
  <si>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</si>
  <si>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</si>
  <si>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</si>
  <si>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</si>
  <si>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</si>
  <si>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</si>
  <si>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</si>
  <si>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</si>
  <si>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</si>
  <si>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</si>
  <si>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</si>
  <si>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</si>
  <si>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</si>
  <si>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</si>
  <si>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</si>
  <si>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</si>
  <si>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</si>
  <si>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</si>
  <si>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</si>
  <si>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</si>
  <si>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</si>
  <si>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</si>
  <si>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</si>
  <si>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</si>
  <si>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</si>
  <si>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</si>
  <si>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</si>
  <si>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</si>
  <si>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</si>
  <si>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</si>
  <si>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</si>
  <si>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</si>
  <si>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</si>
  <si>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</si>
  <si>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</si>
  <si>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</si>
  <si>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</si>
  <si>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</si>
  <si>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</si>
  <si>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</si>
  <si>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</si>
  <si>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</si>
  <si>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</si>
  <si>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</si>
  <si>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</si>
  <si>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</si>
  <si>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</si>
  <si>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</si>
  <si>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</si>
  <si>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</si>
  <si>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</si>
  <si>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</si>
  <si>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</si>
  <si>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</si>
  <si>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</si>
  <si>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</si>
  <si>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</si>
  <si>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</si>
  <si>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</si>
  <si>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</si>
  <si>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</si>
  <si>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</si>
  <si>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</si>
  <si>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</si>
  <si>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</si>
  <si>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</si>
  <si>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</si>
  <si>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</si>
  <si>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</si>
  <si>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</si>
  <si>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</si>
  <si>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</si>
  <si>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</si>
  <si>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</si>
  <si>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</si>
  <si>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7.06</t>
  </si>
  <si>
    <t>公共下水道事業会計</t>
  </si>
  <si>
    <t>水道事業会計</t>
  </si>
  <si>
    <t>農業集落排水事業会計</t>
  </si>
  <si>
    <t>国民健康保険特別会計</t>
  </si>
  <si>
    <t>一般会計</t>
  </si>
  <si>
    <t>後期高齢者医療保険特別会計</t>
  </si>
  <si>
    <t>介護保険特別会計</t>
  </si>
  <si>
    <t>香南香美地区障害者自立支援審査会特別会計</t>
  </si>
  <si>
    <t>その他会計（赤字）</t>
  </si>
  <si>
    <t>その他会計（黒字）</t>
  </si>
  <si>
    <t>R01</t>
    <phoneticPr fontId="5"/>
  </si>
  <si>
    <t>R02</t>
    <phoneticPr fontId="5"/>
  </si>
  <si>
    <t>R03</t>
    <phoneticPr fontId="5"/>
  </si>
  <si>
    <t>R04</t>
    <phoneticPr fontId="5"/>
  </si>
  <si>
    <t>R05</t>
    <phoneticPr fontId="5"/>
  </si>
  <si>
    <t>合併振興基金</t>
    <rPh sb="0" eb="2">
      <t>ガッペイ</t>
    </rPh>
    <rPh sb="2" eb="4">
      <t>シンコウ</t>
    </rPh>
    <rPh sb="4" eb="6">
      <t>キキン</t>
    </rPh>
    <phoneticPr fontId="6"/>
  </si>
  <si>
    <t>防災対策基金</t>
    <rPh sb="0" eb="2">
      <t>ボウサイ</t>
    </rPh>
    <rPh sb="2" eb="4">
      <t>タイサク</t>
    </rPh>
    <rPh sb="4" eb="6">
      <t>キキン</t>
    </rPh>
    <phoneticPr fontId="6"/>
  </si>
  <si>
    <t>ふるさと応援基金</t>
    <rPh sb="4" eb="6">
      <t>オウエン</t>
    </rPh>
    <rPh sb="6" eb="8">
      <t>キキン</t>
    </rPh>
    <phoneticPr fontId="6"/>
  </si>
  <si>
    <t>施設等整備基金</t>
    <rPh sb="0" eb="2">
      <t>シセツ</t>
    </rPh>
    <rPh sb="2" eb="3">
      <t>トウ</t>
    </rPh>
    <rPh sb="3" eb="5">
      <t>セイビ</t>
    </rPh>
    <rPh sb="5" eb="7">
      <t>キキン</t>
    </rPh>
    <phoneticPr fontId="6"/>
  </si>
  <si>
    <t>庁舎等建設事業基金</t>
    <rPh sb="0" eb="2">
      <t>チョウシャ</t>
    </rPh>
    <rPh sb="2" eb="3">
      <t>トウ</t>
    </rPh>
    <rPh sb="3" eb="5">
      <t>ケンセツ</t>
    </rPh>
    <rPh sb="5" eb="7">
      <t>ジギョウ</t>
    </rPh>
    <rPh sb="7" eb="9">
      <t>キキン</t>
    </rPh>
    <phoneticPr fontId="6"/>
  </si>
  <si>
    <t>○</t>
  </si>
  <si>
    <t>香南市土地開発公社</t>
  </si>
  <si>
    <t>香南市霊園公社</t>
  </si>
  <si>
    <t>香南市農業公社</t>
  </si>
  <si>
    <t>株式会社　ヤ・シィ</t>
  </si>
  <si>
    <t>-</t>
    <phoneticPr fontId="2"/>
  </si>
  <si>
    <t>-</t>
    <phoneticPr fontId="2"/>
  </si>
  <si>
    <t>-</t>
    <phoneticPr fontId="2"/>
  </si>
  <si>
    <t>香美郡植林組合</t>
    <rPh sb="0" eb="3">
      <t>カミグン</t>
    </rPh>
    <rPh sb="3" eb="5">
      <t>ショクリン</t>
    </rPh>
    <rPh sb="5" eb="7">
      <t>クミアイ</t>
    </rPh>
    <phoneticPr fontId="2"/>
  </si>
  <si>
    <t>香南香美衛生組合</t>
    <rPh sb="0" eb="2">
      <t>コウナン</t>
    </rPh>
    <rPh sb="2" eb="4">
      <t>カミ</t>
    </rPh>
    <rPh sb="4" eb="6">
      <t>エイセイ</t>
    </rPh>
    <rPh sb="6" eb="8">
      <t>クミアイ</t>
    </rPh>
    <phoneticPr fontId="2"/>
  </si>
  <si>
    <t>香南斎場組合</t>
    <rPh sb="0" eb="2">
      <t>コウナン</t>
    </rPh>
    <rPh sb="2" eb="4">
      <t>サイジョウ</t>
    </rPh>
    <rPh sb="4" eb="6">
      <t>クミアイ</t>
    </rPh>
    <phoneticPr fontId="2"/>
  </si>
  <si>
    <t>香南香美老人ホーム組合</t>
    <rPh sb="0" eb="2">
      <t>コウナン</t>
    </rPh>
    <rPh sb="2" eb="4">
      <t>カミ</t>
    </rPh>
    <rPh sb="4" eb="6">
      <t>ロウジン</t>
    </rPh>
    <rPh sb="9" eb="11">
      <t>クミアイ</t>
    </rPh>
    <phoneticPr fontId="2"/>
  </si>
  <si>
    <t>香南香美老人ホーム組合</t>
    <rPh sb="0" eb="4">
      <t>コウナンカミ</t>
    </rPh>
    <rPh sb="4" eb="6">
      <t>ロウジン</t>
    </rPh>
    <rPh sb="9" eb="11">
      <t>クミアイ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</si>
  <si>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</si>
  <si>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</si>
  <si>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</si>
  <si>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</si>
  <si>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</si>
  <si>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t>
    <rPh sb="0" eb="3">
      <t>コウチケン</t>
    </rPh>
    <rPh sb="3" eb="10">
      <t>コウキコウレイシャイリョウ</t>
    </rPh>
    <rPh sb="10" eb="12">
      <t>コウイキ</t>
    </rPh>
    <rPh sb="12" eb="14">
      <t>レンゴウ</t>
    </rPh>
    <phoneticPr fontId="2"/>
  </si>
  <si>
    <t>南国・香南・香美租税債権管理機構</t>
    <rPh sb="0" eb="2">
      <t>ナンコク</t>
    </rPh>
    <rPh sb="3" eb="5">
      <t>コウナン</t>
    </rPh>
    <rPh sb="6" eb="8">
      <t>カミ</t>
    </rPh>
    <rPh sb="8" eb="10">
      <t>ソゼイ</t>
    </rPh>
    <rPh sb="10" eb="12">
      <t>サイケン</t>
    </rPh>
    <rPh sb="12" eb="14">
      <t>カンリ</t>
    </rPh>
    <rPh sb="14" eb="16">
      <t>キコウ</t>
    </rPh>
    <phoneticPr fontId="2"/>
  </si>
  <si>
    <t>一般会計</t>
    <rPh sb="0" eb="2">
      <t>イッパン</t>
    </rPh>
    <rPh sb="2" eb="4">
      <t>カイケイ</t>
    </rPh>
    <phoneticPr fontId="2"/>
  </si>
  <si>
    <t>特別会計</t>
    <rPh sb="0" eb="2">
      <t>トクベツ</t>
    </rPh>
    <rPh sb="2" eb="4">
      <t>カイケイ</t>
    </rPh>
    <phoneticPr fontId="2"/>
  </si>
  <si>
    <t>一般会計</t>
    <rPh sb="0" eb="4">
      <t>イッパンカイケイ</t>
    </rPh>
    <phoneticPr fontId="2"/>
  </si>
  <si>
    <t>特別会計</t>
    <rPh sb="0" eb="4">
      <t>トクベツカイケイ</t>
    </rPh>
    <phoneticPr fontId="2"/>
  </si>
  <si>
    <t>-</t>
    <phoneticPr fontId="2"/>
  </si>
  <si>
    <t>R6.2月末解散</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</si>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</sst>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quotePrefix="1"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9C79-4D18-B4BB-9A1246B37C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153448</c:v>
                </c:pt>
                <c:pt idx="1">
                  <c:v>113808</c:v>
                </c:pt>
                <c:pt idx="2">
                  <c:v>83031</c:v>
                </c:pt>
                <c:pt idx="3">
                  <c:v>102142</c:v>
                </c:pt>
                <c:pt idx="4">
                  <c:v>137064</c:v>
                </c:pt>
              </c:numCache>
            </c:numRef>
          </c:val>
          <c:smooth val="0"/>
          <c:extLst>
            <c:ext xmlns:c16="http://schemas.microsoft.com/office/drawing/2014/chart" uri="{C3380CC4-5D6E-409C-BE32-E72D297353CC}">
              <c16:uniqueId val="{00000001-9C79-4D18-B4BB-9A1246B37C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1.48</c:v>
                </c:pt>
                <c:pt idx="1">
                  <c:v>2.99</c:v>
                </c:pt>
                <c:pt idx="2">
                  <c:v>3.65</c:v>
                </c:pt>
                <c:pt idx="3">
                  <c:v>3.41</c:v>
                </c:pt>
                <c:pt idx="4">
                  <c:v>0.31</c:v>
                </c:pt>
              </c:numCache>
            </c:numRef>
          </c:val>
          <c:extLst>
            <c:ext xmlns:c16="http://schemas.microsoft.com/office/drawing/2014/chart" uri="{C3380CC4-5D6E-409C-BE32-E72D297353CC}">
              <c16:uniqueId val="{00000000-37B4-4D8B-AC35-9F20AF1FA6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35.07</c:v>
                </c:pt>
                <c:pt idx="1">
                  <c:v>34.82</c:v>
                </c:pt>
                <c:pt idx="2">
                  <c:v>35.380000000000003</c:v>
                </c:pt>
                <c:pt idx="3">
                  <c:v>38.08</c:v>
                </c:pt>
                <c:pt idx="4">
                  <c:v>33.76</c:v>
                </c:pt>
              </c:numCache>
            </c:numRef>
          </c:val>
          <c:extLst>
            <c:ext xmlns:c16="http://schemas.microsoft.com/office/drawing/2014/chart" uri="{C3380CC4-5D6E-409C-BE32-E72D297353CC}">
              <c16:uniqueId val="{00000001-37B4-4D8B-AC35-9F20AF1FA6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c:v>
                </c:pt>
                <c:pt idx="1">
                  <c:v>2.29</c:v>
                </c:pt>
                <c:pt idx="2">
                  <c:v>2.21</c:v>
                </c:pt>
                <c:pt idx="3">
                  <c:v>1.56</c:v>
                </c:pt>
                <c:pt idx="4">
                  <c:v>-7.06</c:v>
                </c:pt>
              </c:numCache>
            </c:numRef>
          </c:val>
          <c:smooth val="0"/>
          <c:extLst>
            <c:ext xmlns:c16="http://schemas.microsoft.com/office/drawing/2014/chart" uri="{C3380CC4-5D6E-409C-BE32-E72D297353CC}">
              <c16:uniqueId val="{00000002-37B4-4D8B-AC35-9F20AF1FA6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AC-44E6-96D5-2AED255549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AC-44E6-96D5-2AED25554988}"/>
            </c:ext>
          </c:extLst>
        </c:ser>
        <c:ser>
          <c:idx val="2"/>
          <c:order val="2"/>
          <c:tx>
            <c:strRef>
              <c:f>データシート!$A$29</c:f>
              <c:strCache>
                <c:ptCount val="1"/>
                <c:pt idx="0">
                  <c:v>香南香美地区障害者自立支援審査会特別会計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CAC-44E6-96D5-2AED25554988}"/>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0.44</c:v>
                </c:pt>
                <c:pt idx="2">
                  <c:v>#N/A</c:v>
                </c:pt>
                <c:pt idx="3">
                  <c:v>0.05</c:v>
                </c:pt>
                <c:pt idx="4">
                  <c:v>#N/A</c:v>
                </c:pt>
                <c:pt idx="5">
                  <c:v>0.67</c:v>
                </c:pt>
                <c:pt idx="6">
                  <c:v>#N/A</c:v>
                </c:pt>
                <c:pt idx="7">
                  <c:v>1.04</c:v>
                </c:pt>
                <c:pt idx="8">
                  <c:v>#N/A</c:v>
                </c:pt>
                <c:pt idx="9">
                  <c:v>0</c:v>
                </c:pt>
              </c:numCache>
            </c:numRef>
          </c:val>
          <c:extLst>
            <c:ext xmlns:c16="http://schemas.microsoft.com/office/drawing/2014/chart" uri="{C3380CC4-5D6E-409C-BE32-E72D297353CC}">
              <c16:uniqueId val="{00000003-0CAC-44E6-96D5-2AED25554988}"/>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7.0000000000000007E-2</c:v>
                </c:pt>
                <c:pt idx="4">
                  <c:v>#N/A</c:v>
                </c:pt>
                <c:pt idx="5">
                  <c:v>0.08</c:v>
                </c:pt>
                <c:pt idx="6">
                  <c:v>#N/A</c:v>
                </c:pt>
                <c:pt idx="7">
                  <c:v>0.1</c:v>
                </c:pt>
                <c:pt idx="8">
                  <c:v>#N/A</c:v>
                </c:pt>
                <c:pt idx="9">
                  <c:v>0.09</c:v>
                </c:pt>
              </c:numCache>
            </c:numRef>
          </c:val>
          <c:extLst>
            <c:ext xmlns:c16="http://schemas.microsoft.com/office/drawing/2014/chart" uri="{C3380CC4-5D6E-409C-BE32-E72D297353CC}">
              <c16:uniqueId val="{00000004-0CAC-44E6-96D5-2AED2555498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1.48</c:v>
                </c:pt>
                <c:pt idx="2">
                  <c:v>#N/A</c:v>
                </c:pt>
                <c:pt idx="3">
                  <c:v>2.99</c:v>
                </c:pt>
                <c:pt idx="4">
                  <c:v>#N/A</c:v>
                </c:pt>
                <c:pt idx="5">
                  <c:v>3.64</c:v>
                </c:pt>
                <c:pt idx="6">
                  <c:v>#N/A</c:v>
                </c:pt>
                <c:pt idx="7">
                  <c:v>3.41</c:v>
                </c:pt>
                <c:pt idx="8">
                  <c:v>#N/A</c:v>
                </c:pt>
                <c:pt idx="9">
                  <c:v>0.3</c:v>
                </c:pt>
              </c:numCache>
            </c:numRef>
          </c:val>
          <c:extLst>
            <c:ext xmlns:c16="http://schemas.microsoft.com/office/drawing/2014/chart" uri="{C3380CC4-5D6E-409C-BE32-E72D297353CC}">
              <c16:uniqueId val="{00000005-0CAC-44E6-96D5-2AED2555498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0.01</c:v>
                </c:pt>
                <c:pt idx="4">
                  <c:v>#N/A</c:v>
                </c:pt>
                <c:pt idx="5">
                  <c:v>0.22</c:v>
                </c:pt>
                <c:pt idx="6">
                  <c:v>#N/A</c:v>
                </c:pt>
                <c:pt idx="7">
                  <c:v>0.47</c:v>
                </c:pt>
                <c:pt idx="8">
                  <c:v>#N/A</c:v>
                </c:pt>
                <c:pt idx="9">
                  <c:v>0.57999999999999996</c:v>
                </c:pt>
              </c:numCache>
            </c:numRef>
          </c:val>
          <c:extLst>
            <c:ext xmlns:c16="http://schemas.microsoft.com/office/drawing/2014/chart" uri="{C3380CC4-5D6E-409C-BE32-E72D297353CC}">
              <c16:uniqueId val="{00000006-0CAC-44E6-96D5-2AED25554988}"/>
            </c:ext>
          </c:extLst>
        </c:ser>
        <c:ser>
          <c:idx val="7"/>
          <c:order val="7"/>
          <c:tx>
            <c:strRef>
              <c:f>データシート!$A$34</c:f>
              <c:strCache>
                <c:ptCount val="1"/>
                <c:pt idx="0">
                  <c:v>農業集落排水事業会計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0.41</c:v>
                </c:pt>
                <c:pt idx="4">
                  <c:v>#N/A</c:v>
                </c:pt>
                <c:pt idx="5">
                  <c:v>0.91</c:v>
                </c:pt>
                <c:pt idx="6">
                  <c:v>#N/A</c:v>
                </c:pt>
                <c:pt idx="7">
                  <c:v>1.42</c:v>
                </c:pt>
                <c:pt idx="8">
                  <c:v>#N/A</c:v>
                </c:pt>
                <c:pt idx="9">
                  <c:v>1.84</c:v>
                </c:pt>
              </c:numCache>
            </c:numRef>
          </c:val>
          <c:extLst>
            <c:ext xmlns:c16="http://schemas.microsoft.com/office/drawing/2014/chart" uri="{C3380CC4-5D6E-409C-BE32-E72D297353CC}">
              <c16:uniqueId val="{00000007-0CAC-44E6-96D5-2AED2555498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1.69</c:v>
                </c:pt>
                <c:pt idx="2">
                  <c:v>#N/A</c:v>
                </c:pt>
                <c:pt idx="3">
                  <c:v>5.09</c:v>
                </c:pt>
                <c:pt idx="4">
                  <c:v>#N/A</c:v>
                </c:pt>
                <c:pt idx="5">
                  <c:v>3.8</c:v>
                </c:pt>
                <c:pt idx="6">
                  <c:v>#N/A</c:v>
                </c:pt>
                <c:pt idx="7">
                  <c:v>2.75</c:v>
                </c:pt>
                <c:pt idx="8">
                  <c:v>#N/A</c:v>
                </c:pt>
                <c:pt idx="9">
                  <c:v>1.91</c:v>
                </c:pt>
              </c:numCache>
            </c:numRef>
          </c:val>
          <c:extLst>
            <c:ext xmlns:c16="http://schemas.microsoft.com/office/drawing/2014/chart" uri="{C3380CC4-5D6E-409C-BE32-E72D297353CC}">
              <c16:uniqueId val="{00000008-0CAC-44E6-96D5-2AED25554988}"/>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0.93</c:v>
                </c:pt>
                <c:pt idx="4">
                  <c:v>#N/A</c:v>
                </c:pt>
                <c:pt idx="5">
                  <c:v>1.19</c:v>
                </c:pt>
                <c:pt idx="6">
                  <c:v>#N/A</c:v>
                </c:pt>
                <c:pt idx="7">
                  <c:v>2.0699999999999998</c:v>
                </c:pt>
                <c:pt idx="8">
                  <c:v>#N/A</c:v>
                </c:pt>
                <c:pt idx="9">
                  <c:v>2.66</c:v>
                </c:pt>
              </c:numCache>
            </c:numRef>
          </c:val>
          <c:extLst>
            <c:ext xmlns:c16="http://schemas.microsoft.com/office/drawing/2014/chart" uri="{C3380CC4-5D6E-409C-BE32-E72D297353CC}">
              <c16:uniqueId val="{00000009-0CAC-44E6-96D5-2AED255549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2397</c:v>
                </c:pt>
                <c:pt idx="5">
                  <c:v>2343</c:v>
                </c:pt>
                <c:pt idx="8">
                  <c:v>2245</c:v>
                </c:pt>
                <c:pt idx="11">
                  <c:v>2056</c:v>
                </c:pt>
                <c:pt idx="14">
                  <c:v>1889</c:v>
                </c:pt>
              </c:numCache>
            </c:numRef>
          </c:val>
          <c:extLst>
            <c:ext xmlns:c16="http://schemas.microsoft.com/office/drawing/2014/chart" uri="{C3380CC4-5D6E-409C-BE32-E72D297353CC}">
              <c16:uniqueId val="{00000000-1B49-43E0-8B82-50525C6B04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49-43E0-8B82-50525C6B04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49-43E0-8B82-50525C6B04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68</c:v>
                </c:pt>
                <c:pt idx="3">
                  <c:v>141</c:v>
                </c:pt>
                <c:pt idx="6">
                  <c:v>145</c:v>
                </c:pt>
                <c:pt idx="9">
                  <c:v>145</c:v>
                </c:pt>
                <c:pt idx="12">
                  <c:v>145</c:v>
                </c:pt>
              </c:numCache>
            </c:numRef>
          </c:val>
          <c:extLst>
            <c:ext xmlns:c16="http://schemas.microsoft.com/office/drawing/2014/chart" uri="{C3380CC4-5D6E-409C-BE32-E72D297353CC}">
              <c16:uniqueId val="{00000003-1B49-43E0-8B82-50525C6B04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632</c:v>
                </c:pt>
                <c:pt idx="3">
                  <c:v>610</c:v>
                </c:pt>
                <c:pt idx="6">
                  <c:v>629</c:v>
                </c:pt>
                <c:pt idx="9">
                  <c:v>625</c:v>
                </c:pt>
                <c:pt idx="12">
                  <c:v>606</c:v>
                </c:pt>
              </c:numCache>
            </c:numRef>
          </c:val>
          <c:extLst>
            <c:ext xmlns:c16="http://schemas.microsoft.com/office/drawing/2014/chart" uri="{C3380CC4-5D6E-409C-BE32-E72D297353CC}">
              <c16:uniqueId val="{00000004-1B49-43E0-8B82-50525C6B04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49-43E0-8B82-50525C6B04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49-43E0-8B82-50525C6B04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2032</c:v>
                </c:pt>
                <c:pt idx="3">
                  <c:v>2010</c:v>
                </c:pt>
                <c:pt idx="6">
                  <c:v>1925</c:v>
                </c:pt>
                <c:pt idx="9">
                  <c:v>1676</c:v>
                </c:pt>
                <c:pt idx="12">
                  <c:v>1639</c:v>
                </c:pt>
              </c:numCache>
            </c:numRef>
          </c:val>
          <c:extLst>
            <c:ext xmlns:c16="http://schemas.microsoft.com/office/drawing/2014/chart" uri="{C3380CC4-5D6E-409C-BE32-E72D297353CC}">
              <c16:uniqueId val="{00000007-1B49-43E0-8B82-50525C6B04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335</c:v>
                </c:pt>
                <c:pt idx="2">
                  <c:v>#N/A</c:v>
                </c:pt>
                <c:pt idx="3">
                  <c:v>#N/A</c:v>
                </c:pt>
                <c:pt idx="4">
                  <c:v>418</c:v>
                </c:pt>
                <c:pt idx="5">
                  <c:v>#N/A</c:v>
                </c:pt>
                <c:pt idx="6">
                  <c:v>#N/A</c:v>
                </c:pt>
                <c:pt idx="7">
                  <c:v>454</c:v>
                </c:pt>
                <c:pt idx="8">
                  <c:v>#N/A</c:v>
                </c:pt>
                <c:pt idx="9">
                  <c:v>#N/A</c:v>
                </c:pt>
                <c:pt idx="10">
                  <c:v>390</c:v>
                </c:pt>
                <c:pt idx="11">
                  <c:v>#N/A</c:v>
                </c:pt>
                <c:pt idx="12">
                  <c:v>#N/A</c:v>
                </c:pt>
                <c:pt idx="13">
                  <c:v>501</c:v>
                </c:pt>
                <c:pt idx="14">
                  <c:v>#N/A</c:v>
                </c:pt>
              </c:numCache>
            </c:numRef>
          </c:val>
          <c:smooth val="0"/>
          <c:extLst>
            <c:ext xmlns:c16="http://schemas.microsoft.com/office/drawing/2014/chart" uri="{C3380CC4-5D6E-409C-BE32-E72D297353CC}">
              <c16:uniqueId val="{00000008-1B49-43E0-8B82-50525C6B04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22032</c:v>
                </c:pt>
                <c:pt idx="5">
                  <c:v>21228</c:v>
                </c:pt>
                <c:pt idx="8">
                  <c:v>20261</c:v>
                </c:pt>
                <c:pt idx="11">
                  <c:v>19148</c:v>
                </c:pt>
                <c:pt idx="14">
                  <c:v>19233</c:v>
                </c:pt>
              </c:numCache>
            </c:numRef>
          </c:val>
          <c:extLst>
            <c:ext xmlns:c16="http://schemas.microsoft.com/office/drawing/2014/chart" uri="{C3380CC4-5D6E-409C-BE32-E72D297353CC}">
              <c16:uniqueId val="{00000000-6F19-4772-AB79-93B0F368DD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182</c:v>
                </c:pt>
                <c:pt idx="5">
                  <c:v>166</c:v>
                </c:pt>
                <c:pt idx="8">
                  <c:v>116</c:v>
                </c:pt>
                <c:pt idx="11">
                  <c:v>84</c:v>
                </c:pt>
                <c:pt idx="14">
                  <c:v>73</c:v>
                </c:pt>
              </c:numCache>
            </c:numRef>
          </c:val>
          <c:extLst>
            <c:ext xmlns:c16="http://schemas.microsoft.com/office/drawing/2014/chart" uri="{C3380CC4-5D6E-409C-BE32-E72D297353CC}">
              <c16:uniqueId val="{00000001-6F19-4772-AB79-93B0F368DD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9736</c:v>
                </c:pt>
                <c:pt idx="5">
                  <c:v>9328</c:v>
                </c:pt>
                <c:pt idx="8">
                  <c:v>10013</c:v>
                </c:pt>
                <c:pt idx="11">
                  <c:v>10009</c:v>
                </c:pt>
                <c:pt idx="14">
                  <c:v>9720</c:v>
                </c:pt>
              </c:numCache>
            </c:numRef>
          </c:val>
          <c:extLst>
            <c:ext xmlns:c16="http://schemas.microsoft.com/office/drawing/2014/chart" uri="{C3380CC4-5D6E-409C-BE32-E72D297353CC}">
              <c16:uniqueId val="{00000002-6F19-4772-AB79-93B0F368DD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19-4772-AB79-93B0F368DD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19-4772-AB79-93B0F368DD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75</c:v>
                </c:pt>
                <c:pt idx="3">
                  <c:v>72</c:v>
                </c:pt>
                <c:pt idx="6">
                  <c:v>77</c:v>
                </c:pt>
                <c:pt idx="9">
                  <c:v>81</c:v>
                </c:pt>
                <c:pt idx="12">
                  <c:v>85</c:v>
                </c:pt>
              </c:numCache>
            </c:numRef>
          </c:val>
          <c:extLst>
            <c:ext xmlns:c16="http://schemas.microsoft.com/office/drawing/2014/chart" uri="{C3380CC4-5D6E-409C-BE32-E72D297353CC}">
              <c16:uniqueId val="{00000005-6F19-4772-AB79-93B0F368DD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1488</c:v>
                </c:pt>
                <c:pt idx="3">
                  <c:v>1323</c:v>
                </c:pt>
                <c:pt idx="6">
                  <c:v>1190</c:v>
                </c:pt>
                <c:pt idx="9">
                  <c:v>1188</c:v>
                </c:pt>
                <c:pt idx="12">
                  <c:v>1250</c:v>
                </c:pt>
              </c:numCache>
            </c:numRef>
          </c:val>
          <c:extLst>
            <c:ext xmlns:c16="http://schemas.microsoft.com/office/drawing/2014/chart" uri="{C3380CC4-5D6E-409C-BE32-E72D297353CC}">
              <c16:uniqueId val="{00000006-6F19-4772-AB79-93B0F368DD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1645</c:v>
                </c:pt>
                <c:pt idx="3">
                  <c:v>1503</c:v>
                </c:pt>
                <c:pt idx="6">
                  <c:v>1357</c:v>
                </c:pt>
                <c:pt idx="9">
                  <c:v>1210</c:v>
                </c:pt>
                <c:pt idx="12">
                  <c:v>1062</c:v>
                </c:pt>
              </c:numCache>
            </c:numRef>
          </c:val>
          <c:extLst>
            <c:ext xmlns:c16="http://schemas.microsoft.com/office/drawing/2014/chart" uri="{C3380CC4-5D6E-409C-BE32-E72D297353CC}">
              <c16:uniqueId val="{00000007-6F19-4772-AB79-93B0F368DD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6496</c:v>
                </c:pt>
                <c:pt idx="3">
                  <c:v>5250</c:v>
                </c:pt>
                <c:pt idx="6">
                  <c:v>5029</c:v>
                </c:pt>
                <c:pt idx="9">
                  <c:v>4632</c:v>
                </c:pt>
                <c:pt idx="12">
                  <c:v>4288</c:v>
                </c:pt>
              </c:numCache>
            </c:numRef>
          </c:val>
          <c:extLst>
            <c:ext xmlns:c16="http://schemas.microsoft.com/office/drawing/2014/chart" uri="{C3380CC4-5D6E-409C-BE32-E72D297353CC}">
              <c16:uniqueId val="{00000008-6F19-4772-AB79-93B0F368DD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19-4772-AB79-93B0F368DD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16429</c:v>
                </c:pt>
                <c:pt idx="3">
                  <c:v>16356</c:v>
                </c:pt>
                <c:pt idx="6">
                  <c:v>16130</c:v>
                </c:pt>
                <c:pt idx="9">
                  <c:v>16409</c:v>
                </c:pt>
                <c:pt idx="12">
                  <c:v>17698</c:v>
                </c:pt>
              </c:numCache>
            </c:numRef>
          </c:val>
          <c:extLst>
            <c:ext xmlns:c16="http://schemas.microsoft.com/office/drawing/2014/chart" uri="{C3380CC4-5D6E-409C-BE32-E72D297353CC}">
              <c16:uniqueId val="{0000000A-6F19-4772-AB79-93B0F368DD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19-4772-AB79-93B0F368DD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3982</c:v>
                </c:pt>
                <c:pt idx="1">
                  <c:v>4189</c:v>
                </c:pt>
                <c:pt idx="2">
                  <c:v>3747</c:v>
                </c:pt>
              </c:numCache>
            </c:numRef>
          </c:val>
          <c:extLst>
            <c:ext xmlns:c16="http://schemas.microsoft.com/office/drawing/2014/chart" uri="{C3380CC4-5D6E-409C-BE32-E72D297353CC}">
              <c16:uniqueId val="{00000000-97D4-4AAF-86F1-531F6A39AD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2231</c:v>
                </c:pt>
                <c:pt idx="1">
                  <c:v>2232</c:v>
                </c:pt>
                <c:pt idx="2">
                  <c:v>2263</c:v>
                </c:pt>
              </c:numCache>
            </c:numRef>
          </c:val>
          <c:extLst>
            <c:ext xmlns:c16="http://schemas.microsoft.com/office/drawing/2014/chart" uri="{C3380CC4-5D6E-409C-BE32-E72D297353CC}">
              <c16:uniqueId val="{00000001-97D4-4AAF-86F1-531F6A39AD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5967</c:v>
                </c:pt>
                <c:pt idx="1">
                  <c:v>6030</c:v>
                </c:pt>
                <c:pt idx="2">
                  <c:v>6063</c:v>
                </c:pt>
              </c:numCache>
            </c:numRef>
          </c:val>
          <c:extLst>
            <c:ext xmlns:c16="http://schemas.microsoft.com/office/drawing/2014/chart" uri="{C3380CC4-5D6E-409C-BE32-E72D297353CC}">
              <c16:uniqueId val="{00000002-97D4-4AAF-86F1-531F6A39AD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32,902
32,428
126.46
22,447,468
22,101,956
34,169
11,099,235
17,698,423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財政力指数（令和３年度～５年度の３か年平均）は、前年度と同率の</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となり、類似団体の平均を下回っている。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また、自主財源である市税は前年度比</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の増となったが、地方交付税などに大きく依存する本市の歳入構造に変わりはなく、国の動向次第で左右される状況が続くと予想される。市税等の収入未済額の縮減や施設使用料等に係る減免制度の見直し、公有財産の有効活用や処分など自主財源の確保に努めるとともに、国や県の補助制度の有効活用、適切な市債の発行などにより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22860</xdr:rowOff>
    </xdr:to>
    <xdr:cxnSp macro="">
      <xdr:nvCxnSpPr>
        <xdr:cNvPr id="67" name="直線コネクタ 66"/>
        <xdr:cNvCxnSpPr/>
      </xdr:nvCxnSpPr>
      <xdr:spPr>
        <a:xfrm>
          <a:off x="4114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22860</xdr:rowOff>
    </xdr:to>
    <xdr:cxnSp macro="">
      <xdr:nvCxnSpPr>
        <xdr:cNvPr id="70" name="直線コネクタ 69"/>
        <xdr:cNvCxnSpPr/>
      </xdr:nvCxnSpPr>
      <xdr:spPr>
        <a:xfrm>
          <a:off x="3225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22860</xdr:rowOff>
    </xdr:to>
    <xdr:cxnSp macro="">
      <xdr:nvCxnSpPr>
        <xdr:cNvPr id="73" name="直線コネクタ 72"/>
        <xdr:cNvCxnSpPr/>
      </xdr:nvCxnSpPr>
      <xdr:spPr>
        <a:xfrm>
          <a:off x="2336800" y="734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財政の弾力性を示す経常収支比率は、主に人事院勧告に伴う人件費の増及び扶助費などの増による経常経費充当一般財源の増加により、前年度比</a:t>
          </a:r>
          <a:r>
            <a:rPr kumimoji="1" lang="en-US" altLang="ja-JP" sz="1300">
              <a:latin typeface="ＭＳ Ｐゴシック" panose="020B0600070205080204" pitchFamily="50" charset="-128"/>
              <a:ea typeface="ＭＳ Ｐゴシック" panose="020B0600070205080204" pitchFamily="50" charset="-128"/>
            </a:rPr>
            <a:t>2.4 </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90.8</a:t>
          </a:r>
          <a:r>
            <a:rPr kumimoji="1" lang="ja-JP" altLang="en-US" sz="1300">
              <a:latin typeface="ＭＳ Ｐゴシック" panose="020B0600070205080204" pitchFamily="50" charset="-128"/>
              <a:ea typeface="ＭＳ Ｐゴシック" panose="020B0600070205080204" pitchFamily="50" charset="-128"/>
            </a:rPr>
            <a:t>％となった。依然として類似団体の平均を下回っているものの、本市の中期財政計画における見通しとしては、令和７年度からの５年間で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％上昇していく見込みとなる。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107224</xdr:rowOff>
    </xdr:from>
    <xdr:to>
      <xdr:col>23</xdr:col>
      <xdr:colOff>133350</xdr:colOff>
      <xdr:row>60</xdr:row>
      <xdr:rowOff>18506</xdr:rowOff>
    </xdr:to>
    <xdr:cxnSp macro="">
      <xdr:nvCxnSpPr>
        <xdr:cNvPr id="132" name="直線コネクタ 131"/>
        <xdr:cNvCxnSpPr/>
      </xdr:nvCxnSpPr>
      <xdr:spPr>
        <a:xfrm>
          <a:off x="4114800" y="10222774"/>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59</xdr:row>
      <xdr:rowOff>107224</xdr:rowOff>
    </xdr:to>
    <xdr:cxnSp macro="">
      <xdr:nvCxnSpPr>
        <xdr:cNvPr id="135" name="直線コネクタ 134"/>
        <xdr:cNvCxnSpPr/>
      </xdr:nvCxnSpPr>
      <xdr:spPr>
        <a:xfrm>
          <a:off x="3225800" y="101917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59</xdr:row>
      <xdr:rowOff>162378</xdr:rowOff>
    </xdr:to>
    <xdr:cxnSp macro="">
      <xdr:nvCxnSpPr>
        <xdr:cNvPr id="138" name="直線コネクタ 137"/>
        <xdr:cNvCxnSpPr/>
      </xdr:nvCxnSpPr>
      <xdr:spPr>
        <a:xfrm flipV="1">
          <a:off x="2336800" y="1019175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162378</xdr:rowOff>
    </xdr:from>
    <xdr:to>
      <xdr:col>11</xdr:col>
      <xdr:colOff>31750</xdr:colOff>
      <xdr:row>60</xdr:row>
      <xdr:rowOff>18506</xdr:rowOff>
    </xdr:to>
    <xdr:cxnSp macro="">
      <xdr:nvCxnSpPr>
        <xdr:cNvPr id="141" name="直線コネクタ 140"/>
        <xdr:cNvCxnSpPr/>
      </xdr:nvCxnSpPr>
      <xdr:spPr>
        <a:xfrm flipV="1">
          <a:off x="1447800" y="102779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139156</xdr:rowOff>
    </xdr:from>
    <xdr:to>
      <xdr:col>23</xdr:col>
      <xdr:colOff>184150</xdr:colOff>
      <xdr:row>60</xdr:row>
      <xdr:rowOff>69306</xdr:rowOff>
    </xdr:to>
    <xdr:sp macro="" textlink="">
      <xdr:nvSpPr>
        <xdr:cNvPr id="151" name="楕円 150"/>
        <xdr:cNvSpPr/>
      </xdr:nvSpPr>
      <xdr:spPr>
        <a:xfrm>
          <a:off x="4902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155683</xdr:rowOff>
    </xdr:from>
    <xdr:ext cx="762000" cy="259045"/>
    <xdr:sp macro="" textlink="">
      <xdr:nvSpPr>
        <xdr:cNvPr id="152" name="財政構造の弾力性該当値テキスト"/>
        <xdr:cNvSpPr txBox="1"/>
      </xdr:nvSpPr>
      <xdr:spPr>
        <a:xfrm>
          <a:off x="5041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56424</xdr:rowOff>
    </xdr:from>
    <xdr:to>
      <xdr:col>19</xdr:col>
      <xdr:colOff>184150</xdr:colOff>
      <xdr:row>59</xdr:row>
      <xdr:rowOff>158024</xdr:rowOff>
    </xdr:to>
    <xdr:sp macro="" textlink="">
      <xdr:nvSpPr>
        <xdr:cNvPr id="153" name="楕円 152"/>
        <xdr:cNvSpPr/>
      </xdr:nvSpPr>
      <xdr:spPr>
        <a:xfrm>
          <a:off x="4064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168201</xdr:rowOff>
    </xdr:from>
    <xdr:ext cx="736600" cy="259045"/>
    <xdr:sp macro="" textlink="">
      <xdr:nvSpPr>
        <xdr:cNvPr id="154" name="テキスト ボックス 153"/>
        <xdr:cNvSpPr txBox="1"/>
      </xdr:nvSpPr>
      <xdr:spPr>
        <a:xfrm>
          <a:off x="3733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5" name="楕円 154"/>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6" name="テキスト ボックス 155"/>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111578</xdr:rowOff>
    </xdr:from>
    <xdr:to>
      <xdr:col>11</xdr:col>
      <xdr:colOff>82550</xdr:colOff>
      <xdr:row>60</xdr:row>
      <xdr:rowOff>41728</xdr:rowOff>
    </xdr:to>
    <xdr:sp macro="" textlink="">
      <xdr:nvSpPr>
        <xdr:cNvPr id="157" name="楕円 156"/>
        <xdr:cNvSpPr/>
      </xdr:nvSpPr>
      <xdr:spPr>
        <a:xfrm>
          <a:off x="2286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51905</xdr:rowOff>
    </xdr:from>
    <xdr:ext cx="762000" cy="259045"/>
    <xdr:sp macro="" textlink="">
      <xdr:nvSpPr>
        <xdr:cNvPr id="158" name="テキスト ボックス 157"/>
        <xdr:cNvSpPr txBox="1"/>
      </xdr:nvSpPr>
      <xdr:spPr>
        <a:xfrm>
          <a:off x="1955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139156</xdr:rowOff>
    </xdr:from>
    <xdr:to>
      <xdr:col>7</xdr:col>
      <xdr:colOff>31750</xdr:colOff>
      <xdr:row>60</xdr:row>
      <xdr:rowOff>69306</xdr:rowOff>
    </xdr:to>
    <xdr:sp macro="" textlink="">
      <xdr:nvSpPr>
        <xdr:cNvPr id="159" name="楕円 158"/>
        <xdr:cNvSpPr/>
      </xdr:nvSpPr>
      <xdr:spPr>
        <a:xfrm>
          <a:off x="1397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79483</xdr:rowOff>
    </xdr:from>
    <xdr:ext cx="762000" cy="259045"/>
    <xdr:sp macro="" textlink="">
      <xdr:nvSpPr>
        <xdr:cNvPr id="160" name="テキスト ボックス 159"/>
        <xdr:cNvSpPr txBox="1"/>
      </xdr:nvSpPr>
      <xdr:spPr>
        <a:xfrm>
          <a:off x="1066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人口一人当たり人件費・物件費については、前年度比</a:t>
          </a:r>
          <a:r>
            <a:rPr kumimoji="1" lang="en-US" altLang="ja-JP" sz="1300">
              <a:latin typeface="ＭＳ Ｐゴシック" panose="020B0600070205080204" pitchFamily="50" charset="-128"/>
              <a:ea typeface="ＭＳ Ｐゴシック" panose="020B0600070205080204" pitchFamily="50" charset="-128"/>
            </a:rPr>
            <a:t>8,109</a:t>
          </a:r>
          <a:r>
            <a:rPr kumimoji="1" lang="ja-JP" altLang="en-US" sz="1300">
              <a:latin typeface="ＭＳ Ｐゴシック" panose="020B0600070205080204" pitchFamily="50" charset="-128"/>
              <a:ea typeface="ＭＳ Ｐゴシック" panose="020B0600070205080204" pitchFamily="50" charset="-128"/>
            </a:rPr>
            <a:t>円の増となったが、類似団体の平均を下回っている。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人口一人当たりの人件費については、前年度比</a:t>
          </a:r>
          <a:r>
            <a:rPr kumimoji="1" lang="en-US" altLang="ja-JP" sz="1300">
              <a:latin typeface="ＭＳ Ｐゴシック" panose="020B0600070205080204" pitchFamily="50" charset="-128"/>
              <a:ea typeface="ＭＳ Ｐゴシック" panose="020B0600070205080204" pitchFamily="50" charset="-128"/>
            </a:rPr>
            <a:t>1,725</a:t>
          </a:r>
          <a:r>
            <a:rPr kumimoji="1" lang="ja-JP" altLang="en-US" sz="1300">
              <a:latin typeface="ＭＳ Ｐゴシック" panose="020B0600070205080204" pitchFamily="50" charset="-128"/>
              <a:ea typeface="ＭＳ Ｐゴシック" panose="020B0600070205080204" pitchFamily="50" charset="-128"/>
            </a:rPr>
            <a:t>円の増となり、５町村合併による施設の多くを直営で運営していることにより、職員数が類似団体と比較して多いことなどから、類似団体の平均を上回る状況が続いている。人口一人当たりの物件費については、需用費の減などにより前年度比</a:t>
          </a:r>
          <a:r>
            <a:rPr kumimoji="1" lang="en-US" altLang="ja-JP" sz="1300">
              <a:latin typeface="ＭＳ Ｐゴシック" panose="020B0600070205080204" pitchFamily="50" charset="-128"/>
              <a:ea typeface="ＭＳ Ｐゴシック" panose="020B0600070205080204" pitchFamily="50" charset="-128"/>
            </a:rPr>
            <a:t>1,453</a:t>
          </a:r>
          <a:r>
            <a:rPr kumimoji="1" lang="ja-JP" altLang="en-US" sz="1300">
              <a:latin typeface="ＭＳ Ｐゴシック" panose="020B0600070205080204" pitchFamily="50" charset="-128"/>
              <a:ea typeface="ＭＳ Ｐゴシック" panose="020B0600070205080204" pitchFamily="50" charset="-128"/>
            </a:rPr>
            <a:t>円の減となったが、依然として類似団体の平均を下回っている。（性質別歳出決算分析表参照）</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31702</xdr:rowOff>
    </xdr:from>
    <xdr:to>
      <xdr:col>23</xdr:col>
      <xdr:colOff>133350</xdr:colOff>
      <xdr:row>82</xdr:row>
      <xdr:rowOff>45678</xdr:rowOff>
    </xdr:to>
    <xdr:cxnSp macro="">
      <xdr:nvCxnSpPr>
        <xdr:cNvPr id="196" name="直線コネクタ 195"/>
        <xdr:cNvCxnSpPr/>
      </xdr:nvCxnSpPr>
      <xdr:spPr>
        <a:xfrm>
          <a:off x="4114800" y="14090602"/>
          <a:ext cx="8382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25890</xdr:rowOff>
    </xdr:from>
    <xdr:to>
      <xdr:col>19</xdr:col>
      <xdr:colOff>133350</xdr:colOff>
      <xdr:row>82</xdr:row>
      <xdr:rowOff>31702</xdr:rowOff>
    </xdr:to>
    <xdr:cxnSp macro="">
      <xdr:nvCxnSpPr>
        <xdr:cNvPr id="199" name="直線コネクタ 198"/>
        <xdr:cNvCxnSpPr/>
      </xdr:nvCxnSpPr>
      <xdr:spPr>
        <a:xfrm>
          <a:off x="3225800" y="14084790"/>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17932</xdr:rowOff>
    </xdr:from>
    <xdr:to>
      <xdr:col>15</xdr:col>
      <xdr:colOff>82550</xdr:colOff>
      <xdr:row>82</xdr:row>
      <xdr:rowOff>25890</xdr:rowOff>
    </xdr:to>
    <xdr:cxnSp macro="">
      <xdr:nvCxnSpPr>
        <xdr:cNvPr id="202" name="直線コネクタ 201"/>
        <xdr:cNvCxnSpPr/>
      </xdr:nvCxnSpPr>
      <xdr:spPr>
        <a:xfrm>
          <a:off x="2336800" y="14076832"/>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163010</xdr:rowOff>
    </xdr:from>
    <xdr:to>
      <xdr:col>11</xdr:col>
      <xdr:colOff>31750</xdr:colOff>
      <xdr:row>82</xdr:row>
      <xdr:rowOff>17932</xdr:rowOff>
    </xdr:to>
    <xdr:cxnSp macro="">
      <xdr:nvCxnSpPr>
        <xdr:cNvPr id="205" name="直線コネクタ 204"/>
        <xdr:cNvCxnSpPr/>
      </xdr:nvCxnSpPr>
      <xdr:spPr>
        <a:xfrm>
          <a:off x="1447800" y="14050460"/>
          <a:ext cx="88900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166328</xdr:rowOff>
    </xdr:from>
    <xdr:to>
      <xdr:col>23</xdr:col>
      <xdr:colOff>184150</xdr:colOff>
      <xdr:row>82</xdr:row>
      <xdr:rowOff>96478</xdr:rowOff>
    </xdr:to>
    <xdr:sp macro="" textlink="">
      <xdr:nvSpPr>
        <xdr:cNvPr id="215" name="楕円 214"/>
        <xdr:cNvSpPr/>
      </xdr:nvSpPr>
      <xdr:spPr>
        <a:xfrm>
          <a:off x="4902200" y="140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11405</xdr:rowOff>
    </xdr:from>
    <xdr:ext cx="762000" cy="259045"/>
    <xdr:sp macro="" textlink="">
      <xdr:nvSpPr>
        <xdr:cNvPr id="216" name="人件費・物件費等の状況該当値テキスト"/>
        <xdr:cNvSpPr txBox="1"/>
      </xdr:nvSpPr>
      <xdr:spPr>
        <a:xfrm>
          <a:off x="5041900" y="138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152352</xdr:rowOff>
    </xdr:from>
    <xdr:to>
      <xdr:col>19</xdr:col>
      <xdr:colOff>184150</xdr:colOff>
      <xdr:row>82</xdr:row>
      <xdr:rowOff>82502</xdr:rowOff>
    </xdr:to>
    <xdr:sp macro="" textlink="">
      <xdr:nvSpPr>
        <xdr:cNvPr id="217" name="楕円 216"/>
        <xdr:cNvSpPr/>
      </xdr:nvSpPr>
      <xdr:spPr>
        <a:xfrm>
          <a:off x="4064000" y="140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92679</xdr:rowOff>
    </xdr:from>
    <xdr:ext cx="736600" cy="259045"/>
    <xdr:sp macro="" textlink="">
      <xdr:nvSpPr>
        <xdr:cNvPr id="218" name="テキスト ボックス 217"/>
        <xdr:cNvSpPr txBox="1"/>
      </xdr:nvSpPr>
      <xdr:spPr>
        <a:xfrm>
          <a:off x="3733800" y="1380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146540</xdr:rowOff>
    </xdr:from>
    <xdr:to>
      <xdr:col>15</xdr:col>
      <xdr:colOff>133350</xdr:colOff>
      <xdr:row>82</xdr:row>
      <xdr:rowOff>76690</xdr:rowOff>
    </xdr:to>
    <xdr:sp macro="" textlink="">
      <xdr:nvSpPr>
        <xdr:cNvPr id="219" name="楕円 218"/>
        <xdr:cNvSpPr/>
      </xdr:nvSpPr>
      <xdr:spPr>
        <a:xfrm>
          <a:off x="3175000" y="140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86867</xdr:rowOff>
    </xdr:from>
    <xdr:ext cx="762000" cy="259045"/>
    <xdr:sp macro="" textlink="">
      <xdr:nvSpPr>
        <xdr:cNvPr id="220" name="テキスト ボックス 219"/>
        <xdr:cNvSpPr txBox="1"/>
      </xdr:nvSpPr>
      <xdr:spPr>
        <a:xfrm>
          <a:off x="2844800" y="138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138582</xdr:rowOff>
    </xdr:from>
    <xdr:to>
      <xdr:col>11</xdr:col>
      <xdr:colOff>82550</xdr:colOff>
      <xdr:row>82</xdr:row>
      <xdr:rowOff>68732</xdr:rowOff>
    </xdr:to>
    <xdr:sp macro="" textlink="">
      <xdr:nvSpPr>
        <xdr:cNvPr id="221" name="楕円 220"/>
        <xdr:cNvSpPr/>
      </xdr:nvSpPr>
      <xdr:spPr>
        <a:xfrm>
          <a:off x="2286000" y="140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78909</xdr:rowOff>
    </xdr:from>
    <xdr:ext cx="762000" cy="259045"/>
    <xdr:sp macro="" textlink="">
      <xdr:nvSpPr>
        <xdr:cNvPr id="222" name="テキスト ボックス 221"/>
        <xdr:cNvSpPr txBox="1"/>
      </xdr:nvSpPr>
      <xdr:spPr>
        <a:xfrm>
          <a:off x="1955800" y="137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112210</xdr:rowOff>
    </xdr:from>
    <xdr:to>
      <xdr:col>7</xdr:col>
      <xdr:colOff>31750</xdr:colOff>
      <xdr:row>82</xdr:row>
      <xdr:rowOff>42360</xdr:rowOff>
    </xdr:to>
    <xdr:sp macro="" textlink="">
      <xdr:nvSpPr>
        <xdr:cNvPr id="223" name="楕円 222"/>
        <xdr:cNvSpPr/>
      </xdr:nvSpPr>
      <xdr:spPr>
        <a:xfrm>
          <a:off x="1397000" y="1399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52537</xdr:rowOff>
    </xdr:from>
    <xdr:ext cx="762000" cy="259045"/>
    <xdr:sp macro="" textlink="">
      <xdr:nvSpPr>
        <xdr:cNvPr id="224" name="テキスト ボックス 223"/>
        <xdr:cNvSpPr txBox="1"/>
      </xdr:nvSpPr>
      <xdr:spPr>
        <a:xfrm>
          <a:off x="1066800" y="137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ラスパイレス指数は類似団体の平均を下回っている。平成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年度には給与制度の総合的見直しを実施したことにより給与の適正化が図られた。</a:t>
          </a:r>
        </a:p>
        <a:p>
          <a:r>
            <a:rPr kumimoji="1" lang="ja-JP" altLang="en-US" sz="1300">
              <a:latin typeface="ＭＳ Ｐゴシック" panose="020B0600070205080204" pitchFamily="50" charset="-128"/>
              <a:ea typeface="ＭＳ Ｐゴシック" panose="020B0600070205080204" pitchFamily="50" charset="-128"/>
            </a:rPr>
            <a:t>　多様化・複雑化する住民ニーズや行政需要などにより業務量は年々増加していることなどから職員数は増加傾向にあるが、高給職員の退職によりラスパイレス指数は減少傾向にある。</a:t>
          </a:r>
        </a:p>
        <a:p>
          <a:r>
            <a:rPr kumimoji="1" lang="ja-JP" altLang="en-US" sz="1300">
              <a:latin typeface="ＭＳ Ｐゴシック" panose="020B0600070205080204" pitchFamily="50" charset="-128"/>
              <a:ea typeface="ＭＳ Ｐゴシック" panose="020B0600070205080204" pitchFamily="50" charset="-128"/>
            </a:rPr>
            <a:t>　引き続き給与水準の適正化に努める。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162984</xdr:rowOff>
    </xdr:to>
    <xdr:cxnSp macro="">
      <xdr:nvCxnSpPr>
        <xdr:cNvPr id="258" name="直線コネクタ 257"/>
        <xdr:cNvCxnSpPr/>
      </xdr:nvCxnSpPr>
      <xdr:spPr>
        <a:xfrm flipV="1">
          <a:off x="16179800" y="145245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58561</xdr:rowOff>
    </xdr:to>
    <xdr:cxnSp macro="">
      <xdr:nvCxnSpPr>
        <xdr:cNvPr id="261" name="直線コネクタ 260"/>
        <xdr:cNvCxnSpPr/>
      </xdr:nvCxnSpPr>
      <xdr:spPr>
        <a:xfrm flipV="1">
          <a:off x="15290800" y="145647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58561</xdr:rowOff>
    </xdr:to>
    <xdr:cxnSp macro="">
      <xdr:nvCxnSpPr>
        <xdr:cNvPr id="264" name="直線コネクタ 263"/>
        <xdr:cNvCxnSpPr/>
      </xdr:nvCxnSpPr>
      <xdr:spPr>
        <a:xfrm>
          <a:off x="14401800" y="1463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98778</xdr:rowOff>
    </xdr:to>
    <xdr:cxnSp macro="">
      <xdr:nvCxnSpPr>
        <xdr:cNvPr id="267" name="直線コネクタ 266"/>
        <xdr:cNvCxnSpPr/>
      </xdr:nvCxnSpPr>
      <xdr:spPr>
        <a:xfrm flipV="1">
          <a:off x="13512800" y="1463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7" name="楕円 276"/>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8"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0" name="テキスト ボックス 279"/>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1" name="楕円 280"/>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2" name="テキスト ボックス 281"/>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3" name="楕円 282"/>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4" name="テキスト ボックス 283"/>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5" name="楕円 284"/>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6" name="テキスト ボックス 285"/>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は増加傾向にあり類似団体の平均を上回っている。行政職は定員管理計画により削減を図ってきたが、南海トラフ地震対策や新型コロナウイルス感染対策など行政課題への対応や各支所での住民サービスの維持、また、保育所及び幼稚園についても直営により保育サービスの充実等を図っており、これらの住民サービスに対し一定の職員数が必要なことが類似団体平均を上回る要因となっている。</a:t>
          </a:r>
        </a:p>
        <a:p>
          <a:r>
            <a:rPr kumimoji="1" lang="ja-JP" altLang="en-US" sz="1100">
              <a:latin typeface="ＭＳ Ｐゴシック" panose="020B0600070205080204" pitchFamily="50" charset="-128"/>
              <a:ea typeface="ＭＳ Ｐゴシック" panose="020B0600070205080204" pitchFamily="50" charset="-128"/>
            </a:rPr>
            <a:t>　多様化・複雑化する住民ニーズや行政需要などにより業務量は年々増加しており、それに対応した職員数の確保が一定必要であるが、引き続き、事務事業の見直しや施設の最適化、アウトソーシングの検討など、行財政改革に取り組むとともに定員管理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124206</xdr:rowOff>
    </xdr:from>
    <xdr:to>
      <xdr:col>81</xdr:col>
      <xdr:colOff>44450</xdr:colOff>
      <xdr:row>61</xdr:row>
      <xdr:rowOff>159596</xdr:rowOff>
    </xdr:to>
    <xdr:cxnSp macro="">
      <xdr:nvCxnSpPr>
        <xdr:cNvPr id="321" name="直線コネクタ 320"/>
        <xdr:cNvCxnSpPr/>
      </xdr:nvCxnSpPr>
      <xdr:spPr>
        <a:xfrm>
          <a:off x="16179800" y="10582656"/>
          <a:ext cx="8382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89619</xdr:rowOff>
    </xdr:from>
    <xdr:to>
      <xdr:col>77</xdr:col>
      <xdr:colOff>44450</xdr:colOff>
      <xdr:row>61</xdr:row>
      <xdr:rowOff>124206</xdr:rowOff>
    </xdr:to>
    <xdr:cxnSp macro="">
      <xdr:nvCxnSpPr>
        <xdr:cNvPr id="324" name="直線コネクタ 323"/>
        <xdr:cNvCxnSpPr/>
      </xdr:nvCxnSpPr>
      <xdr:spPr>
        <a:xfrm>
          <a:off x="15290800" y="10548069"/>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89619</xdr:rowOff>
    </xdr:from>
    <xdr:to>
      <xdr:col>72</xdr:col>
      <xdr:colOff>203200</xdr:colOff>
      <xdr:row>61</xdr:row>
      <xdr:rowOff>89619</xdr:rowOff>
    </xdr:to>
    <xdr:cxnSp macro="">
      <xdr:nvCxnSpPr>
        <xdr:cNvPr id="327" name="直線コネクタ 326"/>
        <xdr:cNvCxnSpPr/>
      </xdr:nvCxnSpPr>
      <xdr:spPr>
        <a:xfrm>
          <a:off x="14401800" y="10548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73533</xdr:rowOff>
    </xdr:from>
    <xdr:to>
      <xdr:col>68</xdr:col>
      <xdr:colOff>152400</xdr:colOff>
      <xdr:row>61</xdr:row>
      <xdr:rowOff>89619</xdr:rowOff>
    </xdr:to>
    <xdr:cxnSp macro="">
      <xdr:nvCxnSpPr>
        <xdr:cNvPr id="330" name="直線コネクタ 329"/>
        <xdr:cNvCxnSpPr/>
      </xdr:nvCxnSpPr>
      <xdr:spPr>
        <a:xfrm>
          <a:off x="13512800" y="1053198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40" name="楕円 339"/>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80873</xdr:rowOff>
    </xdr:from>
    <xdr:ext cx="762000" cy="259045"/>
    <xdr:sp macro="" textlink="">
      <xdr:nvSpPr>
        <xdr:cNvPr id="341" name="定員管理の状況該当値テキスト"/>
        <xdr:cNvSpPr txBox="1"/>
      </xdr:nvSpPr>
      <xdr:spPr>
        <a:xfrm>
          <a:off x="17106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73406</xdr:rowOff>
    </xdr:from>
    <xdr:to>
      <xdr:col>77</xdr:col>
      <xdr:colOff>95250</xdr:colOff>
      <xdr:row>62</xdr:row>
      <xdr:rowOff>3556</xdr:rowOff>
    </xdr:to>
    <xdr:sp macro="" textlink="">
      <xdr:nvSpPr>
        <xdr:cNvPr id="342" name="楕円 341"/>
        <xdr:cNvSpPr/>
      </xdr:nvSpPr>
      <xdr:spPr>
        <a:xfrm>
          <a:off x="16129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159783</xdr:rowOff>
    </xdr:from>
    <xdr:ext cx="736600" cy="259045"/>
    <xdr:sp macro="" textlink="">
      <xdr:nvSpPr>
        <xdr:cNvPr id="343" name="テキスト ボックス 342"/>
        <xdr:cNvSpPr txBox="1"/>
      </xdr:nvSpPr>
      <xdr:spPr>
        <a:xfrm>
          <a:off x="15798800" y="1061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38819</xdr:rowOff>
    </xdr:from>
    <xdr:to>
      <xdr:col>73</xdr:col>
      <xdr:colOff>44450</xdr:colOff>
      <xdr:row>61</xdr:row>
      <xdr:rowOff>140419</xdr:rowOff>
    </xdr:to>
    <xdr:sp macro="" textlink="">
      <xdr:nvSpPr>
        <xdr:cNvPr id="344" name="楕円 343"/>
        <xdr:cNvSpPr/>
      </xdr:nvSpPr>
      <xdr:spPr>
        <a:xfrm>
          <a:off x="15240000" y="10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125196</xdr:rowOff>
    </xdr:from>
    <xdr:ext cx="762000" cy="259045"/>
    <xdr:sp macro="" textlink="">
      <xdr:nvSpPr>
        <xdr:cNvPr id="345" name="テキスト ボックス 344"/>
        <xdr:cNvSpPr txBox="1"/>
      </xdr:nvSpPr>
      <xdr:spPr>
        <a:xfrm>
          <a:off x="14909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38819</xdr:rowOff>
    </xdr:from>
    <xdr:to>
      <xdr:col>68</xdr:col>
      <xdr:colOff>203200</xdr:colOff>
      <xdr:row>61</xdr:row>
      <xdr:rowOff>140419</xdr:rowOff>
    </xdr:to>
    <xdr:sp macro="" textlink="">
      <xdr:nvSpPr>
        <xdr:cNvPr id="346" name="楕円 345"/>
        <xdr:cNvSpPr/>
      </xdr:nvSpPr>
      <xdr:spPr>
        <a:xfrm>
          <a:off x="14351000" y="10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125196</xdr:rowOff>
    </xdr:from>
    <xdr:ext cx="762000" cy="259045"/>
    <xdr:sp macro="" textlink="">
      <xdr:nvSpPr>
        <xdr:cNvPr id="347" name="テキスト ボックス 346"/>
        <xdr:cNvSpPr txBox="1"/>
      </xdr:nvSpPr>
      <xdr:spPr>
        <a:xfrm>
          <a:off x="14020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22733</xdr:rowOff>
    </xdr:from>
    <xdr:to>
      <xdr:col>64</xdr:col>
      <xdr:colOff>152400</xdr:colOff>
      <xdr:row>61</xdr:row>
      <xdr:rowOff>124333</xdr:rowOff>
    </xdr:to>
    <xdr:sp macro="" textlink="">
      <xdr:nvSpPr>
        <xdr:cNvPr id="348" name="楕円 347"/>
        <xdr:cNvSpPr/>
      </xdr:nvSpPr>
      <xdr:spPr>
        <a:xfrm>
          <a:off x="134620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109110</xdr:rowOff>
    </xdr:from>
    <xdr:ext cx="762000" cy="259045"/>
    <xdr:sp macro="" textlink="">
      <xdr:nvSpPr>
        <xdr:cNvPr id="349" name="テキスト ボックス 348"/>
        <xdr:cNvSpPr txBox="1"/>
      </xdr:nvSpPr>
      <xdr:spPr>
        <a:xfrm>
          <a:off x="13131800" y="1056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実質公債費比率（３か年平均）は、令和５年度の比率（単年度）が、令和４年度の比率（単年度）を</a:t>
          </a:r>
          <a:r>
            <a:rPr kumimoji="1" lang="en-US" altLang="ja-JP" sz="1300">
              <a:latin typeface="ＭＳ Ｐゴシック" panose="020B0600070205080204" pitchFamily="50" charset="-128"/>
              <a:ea typeface="ＭＳ Ｐゴシック" panose="020B0600070205080204" pitchFamily="50" charset="-128"/>
            </a:rPr>
            <a:t>1.1 </a:t>
          </a:r>
          <a:r>
            <a:rPr kumimoji="1" lang="ja-JP" altLang="en-US" sz="1300">
              <a:latin typeface="ＭＳ Ｐゴシック" panose="020B0600070205080204" pitchFamily="50" charset="-128"/>
              <a:ea typeface="ＭＳ Ｐゴシック" panose="020B0600070205080204" pitchFamily="50" charset="-128"/>
            </a:rPr>
            <a:t>ポイント上回ったことから、３か年の平均では前年度比</a:t>
          </a:r>
          <a:r>
            <a:rPr kumimoji="1" lang="en-US" altLang="ja-JP" sz="1300">
              <a:latin typeface="ＭＳ Ｐゴシック" panose="020B0600070205080204" pitchFamily="50" charset="-128"/>
              <a:ea typeface="ＭＳ Ｐゴシック" panose="020B0600070205080204" pitchFamily="50" charset="-128"/>
            </a:rPr>
            <a:t>0.2 </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％となった。旧合併特例事業債の償還のピークが過ぎたことや、継続的に実施してきた繰上償還の影響などにより、平成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しかしながら、大型事業に係る公債費が今後増加すると見込まれるため、公共施設等のマネジメントの推進など、施設の更新や維持管理等に係る費用負担の縮減を図る取組を着実に進める必要がある。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102976</xdr:rowOff>
    </xdr:from>
    <xdr:to>
      <xdr:col>81</xdr:col>
      <xdr:colOff>44450</xdr:colOff>
      <xdr:row>36</xdr:row>
      <xdr:rowOff>106997</xdr:rowOff>
    </xdr:to>
    <xdr:cxnSp macro="">
      <xdr:nvCxnSpPr>
        <xdr:cNvPr id="383" name="直線コネクタ 382"/>
        <xdr:cNvCxnSpPr/>
      </xdr:nvCxnSpPr>
      <xdr:spPr>
        <a:xfrm>
          <a:off x="16179800" y="627517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102976</xdr:rowOff>
    </xdr:to>
    <xdr:cxnSp macro="">
      <xdr:nvCxnSpPr>
        <xdr:cNvPr id="386" name="直線コネクタ 385"/>
        <xdr:cNvCxnSpPr/>
      </xdr:nvCxnSpPr>
      <xdr:spPr>
        <a:xfrm>
          <a:off x="15290800" y="62731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100965</xdr:rowOff>
    </xdr:from>
    <xdr:to>
      <xdr:col>72</xdr:col>
      <xdr:colOff>203200</xdr:colOff>
      <xdr:row>36</xdr:row>
      <xdr:rowOff>100965</xdr:rowOff>
    </xdr:to>
    <xdr:cxnSp macro="">
      <xdr:nvCxnSpPr>
        <xdr:cNvPr id="389" name="直線コネクタ 388"/>
        <xdr:cNvCxnSpPr/>
      </xdr:nvCxnSpPr>
      <xdr:spPr>
        <a:xfrm>
          <a:off x="14401800" y="6273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100965</xdr:rowOff>
    </xdr:from>
    <xdr:to>
      <xdr:col>68</xdr:col>
      <xdr:colOff>152400</xdr:colOff>
      <xdr:row>36</xdr:row>
      <xdr:rowOff>115041</xdr:rowOff>
    </xdr:to>
    <xdr:cxnSp macro="">
      <xdr:nvCxnSpPr>
        <xdr:cNvPr id="392" name="直線コネクタ 391"/>
        <xdr:cNvCxnSpPr/>
      </xdr:nvCxnSpPr>
      <xdr:spPr>
        <a:xfrm flipV="1">
          <a:off x="13512800" y="627316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56197</xdr:rowOff>
    </xdr:from>
    <xdr:to>
      <xdr:col>81</xdr:col>
      <xdr:colOff>95250</xdr:colOff>
      <xdr:row>36</xdr:row>
      <xdr:rowOff>157797</xdr:rowOff>
    </xdr:to>
    <xdr:sp macro="" textlink="">
      <xdr:nvSpPr>
        <xdr:cNvPr id="402" name="楕円 401"/>
        <xdr:cNvSpPr/>
      </xdr:nvSpPr>
      <xdr:spPr>
        <a:xfrm>
          <a:off x="169672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72724</xdr:rowOff>
    </xdr:from>
    <xdr:ext cx="762000" cy="259045"/>
    <xdr:sp macro="" textlink="">
      <xdr:nvSpPr>
        <xdr:cNvPr id="403" name="公債費負担の状況該当値テキスト"/>
        <xdr:cNvSpPr txBox="1"/>
      </xdr:nvSpPr>
      <xdr:spPr>
        <a:xfrm>
          <a:off x="17106900" y="607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52176</xdr:rowOff>
    </xdr:from>
    <xdr:to>
      <xdr:col>77</xdr:col>
      <xdr:colOff>95250</xdr:colOff>
      <xdr:row>36</xdr:row>
      <xdr:rowOff>153776</xdr:rowOff>
    </xdr:to>
    <xdr:sp macro="" textlink="">
      <xdr:nvSpPr>
        <xdr:cNvPr id="404" name="楕円 403"/>
        <xdr:cNvSpPr/>
      </xdr:nvSpPr>
      <xdr:spPr>
        <a:xfrm>
          <a:off x="16129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163953</xdr:rowOff>
    </xdr:from>
    <xdr:ext cx="736600" cy="259045"/>
    <xdr:sp macro="" textlink="">
      <xdr:nvSpPr>
        <xdr:cNvPr id="405" name="テキスト ボックス 404"/>
        <xdr:cNvSpPr txBox="1"/>
      </xdr:nvSpPr>
      <xdr:spPr>
        <a:xfrm>
          <a:off x="15798800" y="599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50165</xdr:rowOff>
    </xdr:from>
    <xdr:to>
      <xdr:col>73</xdr:col>
      <xdr:colOff>44450</xdr:colOff>
      <xdr:row>36</xdr:row>
      <xdr:rowOff>151765</xdr:rowOff>
    </xdr:to>
    <xdr:sp macro="" textlink="">
      <xdr:nvSpPr>
        <xdr:cNvPr id="406" name="楕円 405"/>
        <xdr:cNvSpPr/>
      </xdr:nvSpPr>
      <xdr:spPr>
        <a:xfrm>
          <a:off x="15240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161942</xdr:rowOff>
    </xdr:from>
    <xdr:ext cx="762000" cy="259045"/>
    <xdr:sp macro="" textlink="">
      <xdr:nvSpPr>
        <xdr:cNvPr id="407" name="テキスト ボックス 406"/>
        <xdr:cNvSpPr txBox="1"/>
      </xdr:nvSpPr>
      <xdr:spPr>
        <a:xfrm>
          <a:off x="14909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50165</xdr:rowOff>
    </xdr:from>
    <xdr:to>
      <xdr:col>68</xdr:col>
      <xdr:colOff>203200</xdr:colOff>
      <xdr:row>36</xdr:row>
      <xdr:rowOff>151765</xdr:rowOff>
    </xdr:to>
    <xdr:sp macro="" textlink="">
      <xdr:nvSpPr>
        <xdr:cNvPr id="408" name="楕円 407"/>
        <xdr:cNvSpPr/>
      </xdr:nvSpPr>
      <xdr:spPr>
        <a:xfrm>
          <a:off x="14351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161942</xdr:rowOff>
    </xdr:from>
    <xdr:ext cx="762000" cy="259045"/>
    <xdr:sp macro="" textlink="">
      <xdr:nvSpPr>
        <xdr:cNvPr id="409" name="テキスト ボックス 408"/>
        <xdr:cNvSpPr txBox="1"/>
      </xdr:nvSpPr>
      <xdr:spPr>
        <a:xfrm>
          <a:off x="14020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64241</xdr:rowOff>
    </xdr:from>
    <xdr:to>
      <xdr:col>64</xdr:col>
      <xdr:colOff>152400</xdr:colOff>
      <xdr:row>36</xdr:row>
      <xdr:rowOff>165841</xdr:rowOff>
    </xdr:to>
    <xdr:sp macro="" textlink="">
      <xdr:nvSpPr>
        <xdr:cNvPr id="410" name="楕円 409"/>
        <xdr:cNvSpPr/>
      </xdr:nvSpPr>
      <xdr:spPr>
        <a:xfrm>
          <a:off x="13462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4568</xdr:rowOff>
    </xdr:from>
    <xdr:ext cx="762000" cy="259045"/>
    <xdr:sp macro="" textlink="">
      <xdr:nvSpPr>
        <xdr:cNvPr id="411" name="テキスト ボックス 410"/>
        <xdr:cNvSpPr txBox="1"/>
      </xdr:nvSpPr>
      <xdr:spPr>
        <a:xfrm>
          <a:off x="13131800" y="600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将来負担比率は依然として発生しておらず、繰上償還の実施による地方債現在高の減少などにより、類似団体の平均を下回っている。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32,902
32,428
126.46
22,447,468
22,101,956
34,169
11,099,235
17,698,423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人事院勧告等による職員給料及び各種手当等の増により、経常経費充当一般財源が</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百円増加したことから、経常収支比率は前年度比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35.2</a:t>
          </a:r>
          <a:r>
            <a:rPr kumimoji="1" lang="ja-JP" altLang="en-US" sz="1300">
              <a:latin typeface="ＭＳ Ｐゴシック" panose="020B0600070205080204" pitchFamily="50" charset="-128"/>
              <a:ea typeface="ＭＳ Ｐゴシック" panose="020B0600070205080204" pitchFamily="50" charset="-128"/>
            </a:rPr>
            <a:t>％となった。保育所や幼稚園、市民館などの施設運営を直営で行っていること、５町村合併による施設数も多いことから、現在のサービス水準を維持するための職員数が類似団体と比較して多いことが、類似団体平均を上回る要因の一つ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16510</xdr:rowOff>
    </xdr:from>
    <xdr:to>
      <xdr:col>24</xdr:col>
      <xdr:colOff>25400</xdr:colOff>
      <xdr:row>41</xdr:row>
      <xdr:rowOff>161290</xdr:rowOff>
    </xdr:to>
    <xdr:cxnSp macro="">
      <xdr:nvCxnSpPr>
        <xdr:cNvPr id="66" name="直線コネクタ 65"/>
        <xdr:cNvCxnSpPr/>
      </xdr:nvCxnSpPr>
      <xdr:spPr>
        <a:xfrm>
          <a:off x="3987800" y="70459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157480</xdr:rowOff>
    </xdr:from>
    <xdr:to>
      <xdr:col>19</xdr:col>
      <xdr:colOff>187325</xdr:colOff>
      <xdr:row>41</xdr:row>
      <xdr:rowOff>16510</xdr:rowOff>
    </xdr:to>
    <xdr:cxnSp macro="">
      <xdr:nvCxnSpPr>
        <xdr:cNvPr id="69" name="直線コネクタ 68"/>
        <xdr:cNvCxnSpPr/>
      </xdr:nvCxnSpPr>
      <xdr:spPr>
        <a:xfrm>
          <a:off x="3098800" y="7015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157480</xdr:rowOff>
    </xdr:from>
    <xdr:to>
      <xdr:col>15</xdr:col>
      <xdr:colOff>98425</xdr:colOff>
      <xdr:row>41</xdr:row>
      <xdr:rowOff>31750</xdr:rowOff>
    </xdr:to>
    <xdr:cxnSp macro="">
      <xdr:nvCxnSpPr>
        <xdr:cNvPr id="72" name="直線コネクタ 71"/>
        <xdr:cNvCxnSpPr/>
      </xdr:nvCxnSpPr>
      <xdr:spPr>
        <a:xfrm flipV="1">
          <a:off x="2209800" y="701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41</xdr:row>
      <xdr:rowOff>31750</xdr:rowOff>
    </xdr:to>
    <xdr:cxnSp macro="">
      <xdr:nvCxnSpPr>
        <xdr:cNvPr id="75" name="直線コネクタ 74"/>
        <xdr:cNvCxnSpPr/>
      </xdr:nvCxnSpPr>
      <xdr:spPr>
        <a:xfrm>
          <a:off x="1320800" y="665734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110490</xdr:rowOff>
    </xdr:from>
    <xdr:to>
      <xdr:col>24</xdr:col>
      <xdr:colOff>76200</xdr:colOff>
      <xdr:row>42</xdr:row>
      <xdr:rowOff>40640</xdr:rowOff>
    </xdr:to>
    <xdr:sp macro="" textlink="">
      <xdr:nvSpPr>
        <xdr:cNvPr id="85" name="楕円 84"/>
        <xdr:cNvSpPr/>
      </xdr:nvSpPr>
      <xdr:spPr>
        <a:xfrm>
          <a:off x="47752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19067</xdr:rowOff>
    </xdr:from>
    <xdr:ext cx="762000" cy="259045"/>
    <xdr:sp macro="" textlink="">
      <xdr:nvSpPr>
        <xdr:cNvPr id="86" name="人件費該当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137160</xdr:rowOff>
    </xdr:from>
    <xdr:to>
      <xdr:col>20</xdr:col>
      <xdr:colOff>38100</xdr:colOff>
      <xdr:row>41</xdr:row>
      <xdr:rowOff>67310</xdr:rowOff>
    </xdr:to>
    <xdr:sp macro="" textlink="">
      <xdr:nvSpPr>
        <xdr:cNvPr id="87" name="楕円 86"/>
        <xdr:cNvSpPr/>
      </xdr:nvSpPr>
      <xdr:spPr>
        <a:xfrm>
          <a:off x="3937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52087</xdr:rowOff>
    </xdr:from>
    <xdr:ext cx="736600" cy="259045"/>
    <xdr:sp macro="" textlink="">
      <xdr:nvSpPr>
        <xdr:cNvPr id="88" name="テキスト ボックス 87"/>
        <xdr:cNvSpPr txBox="1"/>
      </xdr:nvSpPr>
      <xdr:spPr>
        <a:xfrm>
          <a:off x="3606800" y="708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106680</xdr:rowOff>
    </xdr:from>
    <xdr:to>
      <xdr:col>15</xdr:col>
      <xdr:colOff>149225</xdr:colOff>
      <xdr:row>41</xdr:row>
      <xdr:rowOff>36830</xdr:rowOff>
    </xdr:to>
    <xdr:sp macro="" textlink="">
      <xdr:nvSpPr>
        <xdr:cNvPr id="89" name="楕円 88"/>
        <xdr:cNvSpPr/>
      </xdr:nvSpPr>
      <xdr:spPr>
        <a:xfrm>
          <a:off x="3048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21607</xdr:rowOff>
    </xdr:from>
    <xdr:ext cx="762000" cy="259045"/>
    <xdr:sp macro="" textlink="">
      <xdr:nvSpPr>
        <xdr:cNvPr id="90" name="テキスト ボックス 89"/>
        <xdr:cNvSpPr txBox="1"/>
      </xdr:nvSpPr>
      <xdr:spPr>
        <a:xfrm>
          <a:off x="2717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需用費及び社会保険料などの減により、経常経費充当一般財源が前年度比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百万円減となったことから、経常収支比率は前年度に比べ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類似団体の平均は下回っているものの、　今後、住民情報系システム標準化移行事業などにより増加が見込まれる。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xdr:rowOff>
    </xdr:to>
    <xdr:cxnSp macro="">
      <xdr:nvCxnSpPr>
        <xdr:cNvPr id="127" name="直線コネクタ 126"/>
        <xdr:cNvCxnSpPr/>
      </xdr:nvCxnSpPr>
      <xdr:spPr>
        <a:xfrm flipV="1">
          <a:off x="15671800" y="2717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5080</xdr:rowOff>
    </xdr:to>
    <xdr:cxnSp macro="">
      <xdr:nvCxnSpPr>
        <xdr:cNvPr id="130" name="直線コネクタ 129"/>
        <xdr:cNvCxnSpPr/>
      </xdr:nvCxnSpPr>
      <xdr:spPr>
        <a:xfrm>
          <a:off x="14782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161290</xdr:rowOff>
    </xdr:to>
    <xdr:cxnSp macro="">
      <xdr:nvCxnSpPr>
        <xdr:cNvPr id="133" name="直線コネクタ 132"/>
        <xdr:cNvCxnSpPr/>
      </xdr:nvCxnSpPr>
      <xdr:spPr>
        <a:xfrm flipV="1">
          <a:off x="13893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161290</xdr:rowOff>
    </xdr:to>
    <xdr:cxnSp macro="">
      <xdr:nvCxnSpPr>
        <xdr:cNvPr id="136" name="直線コネクタ 135"/>
        <xdr:cNvCxnSpPr/>
      </xdr:nvCxnSpPr>
      <xdr:spPr>
        <a:xfrm>
          <a:off x="13004800" y="268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9" name="テキスト ボックス 148"/>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3" name="テキスト ボックス 152"/>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医療扶助費、障害介護給付費及び子どものための教育・保育給付費負担金の増などにより、経常経費充当一般財源は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百万円増加したことから、経常収支比率は前年度比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た。生活保護の被保護者数は横ばい傾向にあるが、被保護者の高齢化による医療扶助費の増額などが予測される。そのほか、障害介護給付費や障害児通所給付費も増加するものと予測され、扶助費全体としては増加傾向の見込み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50800</xdr:rowOff>
    </xdr:to>
    <xdr:cxnSp macro="">
      <xdr:nvCxnSpPr>
        <xdr:cNvPr id="188" name="直線コネクタ 187"/>
        <xdr:cNvCxnSpPr/>
      </xdr:nvCxnSpPr>
      <xdr:spPr>
        <a:xfrm>
          <a:off x="3987800" y="962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25400</xdr:rowOff>
    </xdr:to>
    <xdr:cxnSp macro="">
      <xdr:nvCxnSpPr>
        <xdr:cNvPr id="191" name="直線コネクタ 190"/>
        <xdr:cNvCxnSpPr/>
      </xdr:nvCxnSpPr>
      <xdr:spPr>
        <a:xfrm>
          <a:off x="3098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133350</xdr:rowOff>
    </xdr:to>
    <xdr:cxnSp macro="">
      <xdr:nvCxnSpPr>
        <xdr:cNvPr id="194" name="直線コネクタ 193"/>
        <xdr:cNvCxnSpPr/>
      </xdr:nvCxnSpPr>
      <xdr:spPr>
        <a:xfrm>
          <a:off x="2209800" y="951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58</xdr:row>
      <xdr:rowOff>0</xdr:rowOff>
    </xdr:to>
    <xdr:cxnSp macro="">
      <xdr:nvCxnSpPr>
        <xdr:cNvPr id="197" name="直線コネクタ 196"/>
        <xdr:cNvCxnSpPr/>
      </xdr:nvCxnSpPr>
      <xdr:spPr>
        <a:xfrm flipV="1">
          <a:off x="1320800" y="95123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9" name="楕円 208"/>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0" name="テキスト ボックス 209"/>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1" name="楕円 210"/>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2" name="テキスト ボックス 211"/>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3" name="楕円 212"/>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4" name="テキスト ボックス 213"/>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5" name="楕円 214"/>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6" name="テキスト ボックス 215"/>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繰出金は、一部事務組合負担金及び各特別会計繰出金の増などにより、経常経費充当一般財源が前年度比</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百万円増となったことから、経常収支比率は前年度に比べ</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ポイント悪化し</a:t>
          </a:r>
          <a:r>
            <a:rPr kumimoji="1" lang="en-US" altLang="ja-JP" sz="1200">
              <a:latin typeface="ＭＳ Ｐゴシック" panose="020B0600070205080204" pitchFamily="50" charset="-128"/>
              <a:ea typeface="ＭＳ Ｐゴシック" panose="020B0600070205080204" pitchFamily="50" charset="-128"/>
            </a:rPr>
            <a:t>11.6</a:t>
          </a:r>
          <a:r>
            <a:rPr kumimoji="1" lang="ja-JP" altLang="en-US" sz="1200">
              <a:latin typeface="ＭＳ Ｐゴシック" panose="020B0600070205080204" pitchFamily="50" charset="-128"/>
              <a:ea typeface="ＭＳ Ｐゴシック" panose="020B0600070205080204" pitchFamily="50" charset="-128"/>
            </a:rPr>
            <a:t>％となった。類似団体の平均値は下回っているものの、引き続き、各特別会計においては、事業の効率化や経費の見直しと収入未済額の縮減に努めることなどにより、一般会計からの財源補てん的な繰入金を極力抑制するよう図る。維持補修費については、経常収支比率は前年度と同様</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99785</xdr:rowOff>
    </xdr:to>
    <xdr:cxnSp macro="">
      <xdr:nvCxnSpPr>
        <xdr:cNvPr id="251" name="直線コネクタ 250"/>
        <xdr:cNvCxnSpPr/>
      </xdr:nvCxnSpPr>
      <xdr:spPr>
        <a:xfrm>
          <a:off x="15671800" y="96574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56243</xdr:rowOff>
    </xdr:to>
    <xdr:cxnSp macro="">
      <xdr:nvCxnSpPr>
        <xdr:cNvPr id="254" name="直線コネクタ 253"/>
        <xdr:cNvCxnSpPr/>
      </xdr:nvCxnSpPr>
      <xdr:spPr>
        <a:xfrm>
          <a:off x="14782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56243</xdr:rowOff>
    </xdr:to>
    <xdr:cxnSp macro="">
      <xdr:nvCxnSpPr>
        <xdr:cNvPr id="257" name="直線コネクタ 256"/>
        <xdr:cNvCxnSpPr/>
      </xdr:nvCxnSpPr>
      <xdr:spPr>
        <a:xfrm flipV="1">
          <a:off x="13893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60</xdr:row>
      <xdr:rowOff>12700</xdr:rowOff>
    </xdr:to>
    <xdr:cxnSp macro="">
      <xdr:nvCxnSpPr>
        <xdr:cNvPr id="260" name="直線コネクタ 259"/>
        <xdr:cNvCxnSpPr/>
      </xdr:nvCxnSpPr>
      <xdr:spPr>
        <a:xfrm flipV="1">
          <a:off x="13004800" y="9657443"/>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0" name="楕円 269"/>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71" name="その他該当値テキスト"/>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7" name="テキスト ボックス 276"/>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公共下水道事業会計の増などにより、経常経費充当一般財源が前年度比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百万円増となったことから、経常収支比率は前年度に比べ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企業会計への補助金は、一般会計の財政運営に大きな影響を及ぼしていることから、独立採算の原則を念頭に企業経営の原理に基づき、長期的展望にたって経営の合理化を推進し、健全経営の確立に努めるよう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12700</xdr:rowOff>
    </xdr:to>
    <xdr:cxnSp macro="">
      <xdr:nvCxnSpPr>
        <xdr:cNvPr id="309" name="直線コネクタ 308"/>
        <xdr:cNvCxnSpPr/>
      </xdr:nvCxnSpPr>
      <xdr:spPr>
        <a:xfrm>
          <a:off x="15671800" y="6166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165862</xdr:rowOff>
    </xdr:to>
    <xdr:cxnSp macro="">
      <xdr:nvCxnSpPr>
        <xdr:cNvPr id="312" name="直線コネクタ 311"/>
        <xdr:cNvCxnSpPr/>
      </xdr:nvCxnSpPr>
      <xdr:spPr>
        <a:xfrm>
          <a:off x="14782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147574</xdr:rowOff>
    </xdr:to>
    <xdr:cxnSp macro="">
      <xdr:nvCxnSpPr>
        <xdr:cNvPr id="315" name="直線コネクタ 314"/>
        <xdr:cNvCxnSpPr/>
      </xdr:nvCxnSpPr>
      <xdr:spPr>
        <a:xfrm flipV="1">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147574</xdr:rowOff>
    </xdr:to>
    <xdr:cxnSp macro="">
      <xdr:nvCxnSpPr>
        <xdr:cNvPr id="318" name="直線コネクタ 317"/>
        <xdr:cNvCxnSpPr/>
      </xdr:nvCxnSpPr>
      <xdr:spPr>
        <a:xfrm>
          <a:off x="13004800" y="60065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8" name="楕円 327"/>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9"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0" name="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4" name="楕円 333"/>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5" name="テキスト ボックス 334"/>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6" name="楕円 335"/>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7" name="テキスト ボックス 336"/>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旧合併特例事業債の償還のピークが過ぎたことや、継続的に実施してきた繰上償還の影響などにより、経常経費充当一般財源が前年度比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百万円増となったが、分母となる歳入経常一般財源の増（</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百万円）が上回ることから、経常収支比率は前年度に比べ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％となった。類似団体の平均は下回っているものの、今後、認定こども園や防災コミュニティセンター整備事業等の大型事業に係る公債費の増加が見込まれる。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98425</xdr:rowOff>
    </xdr:to>
    <xdr:cxnSp macro="">
      <xdr:nvCxnSpPr>
        <xdr:cNvPr id="369" name="直線コネクタ 368"/>
        <xdr:cNvCxnSpPr/>
      </xdr:nvCxnSpPr>
      <xdr:spPr>
        <a:xfrm flipV="1">
          <a:off x="3987800" y="127838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98425</xdr:rowOff>
    </xdr:from>
    <xdr:to>
      <xdr:col>19</xdr:col>
      <xdr:colOff>187325</xdr:colOff>
      <xdr:row>74</xdr:row>
      <xdr:rowOff>128905</xdr:rowOff>
    </xdr:to>
    <xdr:cxnSp macro="">
      <xdr:nvCxnSpPr>
        <xdr:cNvPr id="372" name="直線コネクタ 371"/>
        <xdr:cNvCxnSpPr/>
      </xdr:nvCxnSpPr>
      <xdr:spPr>
        <a:xfrm flipV="1">
          <a:off x="3098800" y="127857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128905</xdr:rowOff>
    </xdr:from>
    <xdr:to>
      <xdr:col>15</xdr:col>
      <xdr:colOff>98425</xdr:colOff>
      <xdr:row>74</xdr:row>
      <xdr:rowOff>153670</xdr:rowOff>
    </xdr:to>
    <xdr:cxnSp macro="">
      <xdr:nvCxnSpPr>
        <xdr:cNvPr id="375" name="直線コネクタ 374"/>
        <xdr:cNvCxnSpPr/>
      </xdr:nvCxnSpPr>
      <xdr:spPr>
        <a:xfrm flipV="1">
          <a:off x="2209800" y="128162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163195</xdr:rowOff>
    </xdr:to>
    <xdr:cxnSp macro="">
      <xdr:nvCxnSpPr>
        <xdr:cNvPr id="378" name="直線コネクタ 377"/>
        <xdr:cNvCxnSpPr/>
      </xdr:nvCxnSpPr>
      <xdr:spPr>
        <a:xfrm flipV="1">
          <a:off x="1320800" y="12840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8" name="楕円 387"/>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125747</xdr:rowOff>
    </xdr:from>
    <xdr:ext cx="762000" cy="259045"/>
    <xdr:sp macro="" textlink="">
      <xdr:nvSpPr>
        <xdr:cNvPr id="389" name="公債費該当値テキスト"/>
        <xdr:cNvSpPr txBox="1"/>
      </xdr:nvSpPr>
      <xdr:spPr>
        <a:xfrm>
          <a:off x="4914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47625</xdr:rowOff>
    </xdr:from>
    <xdr:to>
      <xdr:col>20</xdr:col>
      <xdr:colOff>38100</xdr:colOff>
      <xdr:row>74</xdr:row>
      <xdr:rowOff>149225</xdr:rowOff>
    </xdr:to>
    <xdr:sp macro="" textlink="">
      <xdr:nvSpPr>
        <xdr:cNvPr id="390" name="楕円 389"/>
        <xdr:cNvSpPr/>
      </xdr:nvSpPr>
      <xdr:spPr>
        <a:xfrm>
          <a:off x="3937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159402</xdr:rowOff>
    </xdr:from>
    <xdr:ext cx="736600" cy="259045"/>
    <xdr:sp macro="" textlink="">
      <xdr:nvSpPr>
        <xdr:cNvPr id="391" name="テキスト ボックス 390"/>
        <xdr:cNvSpPr txBox="1"/>
      </xdr:nvSpPr>
      <xdr:spPr>
        <a:xfrm>
          <a:off x="3606800" y="1250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78105</xdr:rowOff>
    </xdr:from>
    <xdr:to>
      <xdr:col>15</xdr:col>
      <xdr:colOff>149225</xdr:colOff>
      <xdr:row>75</xdr:row>
      <xdr:rowOff>8255</xdr:rowOff>
    </xdr:to>
    <xdr:sp macro="" textlink="">
      <xdr:nvSpPr>
        <xdr:cNvPr id="392" name="楕円 391"/>
        <xdr:cNvSpPr/>
      </xdr:nvSpPr>
      <xdr:spPr>
        <a:xfrm>
          <a:off x="3048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18432</xdr:rowOff>
    </xdr:from>
    <xdr:ext cx="762000" cy="259045"/>
    <xdr:sp macro="" textlink="">
      <xdr:nvSpPr>
        <xdr:cNvPr id="393" name="テキスト ボックス 392"/>
        <xdr:cNvSpPr txBox="1"/>
      </xdr:nvSpPr>
      <xdr:spPr>
        <a:xfrm>
          <a:off x="2717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4" name="楕円 393"/>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95" name="テキスト ボックス 394"/>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112395</xdr:rowOff>
    </xdr:from>
    <xdr:to>
      <xdr:col>6</xdr:col>
      <xdr:colOff>171450</xdr:colOff>
      <xdr:row>75</xdr:row>
      <xdr:rowOff>42545</xdr:rowOff>
    </xdr:to>
    <xdr:sp macro="" textlink="">
      <xdr:nvSpPr>
        <xdr:cNvPr id="396" name="楕円 395"/>
        <xdr:cNvSpPr/>
      </xdr:nvSpPr>
      <xdr:spPr>
        <a:xfrm>
          <a:off x="1270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52722</xdr:rowOff>
    </xdr:from>
    <xdr:ext cx="762000" cy="259045"/>
    <xdr:sp macro="" textlink="">
      <xdr:nvSpPr>
        <xdr:cNvPr id="397" name="テキスト ボックス 396"/>
        <xdr:cNvSpPr txBox="1"/>
      </xdr:nvSpPr>
      <xdr:spPr>
        <a:xfrm>
          <a:off x="939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経常経費充当一般財源が前年度比</a:t>
          </a:r>
          <a:r>
            <a:rPr kumimoji="1" lang="en-US" altLang="ja-JP" sz="1300">
              <a:latin typeface="ＭＳ Ｐゴシック" panose="020B0600070205080204" pitchFamily="50" charset="-128"/>
              <a:ea typeface="ＭＳ Ｐゴシック" panose="020B0600070205080204" pitchFamily="50" charset="-128"/>
            </a:rPr>
            <a:t>366</a:t>
          </a:r>
          <a:r>
            <a:rPr kumimoji="1" lang="ja-JP" altLang="en-US" sz="1300">
              <a:latin typeface="ＭＳ Ｐゴシック" panose="020B0600070205080204" pitchFamily="50" charset="-128"/>
              <a:ea typeface="ＭＳ Ｐゴシック" panose="020B0600070205080204" pitchFamily="50" charset="-128"/>
            </a:rPr>
            <a:t>百万円増となったことから、経常収支比率は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類似団体の平均値を上回っており、主に人件費の経常収支比率が類似団体のうち最大値となっていることが要因である。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133858</xdr:rowOff>
    </xdr:to>
    <xdr:cxnSp macro="">
      <xdr:nvCxnSpPr>
        <xdr:cNvPr id="428" name="直線コネクタ 427"/>
        <xdr:cNvCxnSpPr/>
      </xdr:nvCxnSpPr>
      <xdr:spPr>
        <a:xfrm>
          <a:off x="15671800" y="132212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19558</xdr:rowOff>
    </xdr:to>
    <xdr:cxnSp macro="">
      <xdr:nvCxnSpPr>
        <xdr:cNvPr id="431" name="直線コネクタ 430"/>
        <xdr:cNvCxnSpPr/>
      </xdr:nvCxnSpPr>
      <xdr:spPr>
        <a:xfrm>
          <a:off x="14782800" y="13106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131572</xdr:rowOff>
    </xdr:to>
    <xdr:cxnSp macro="">
      <xdr:nvCxnSpPr>
        <xdr:cNvPr id="434" name="直線コネクタ 433"/>
        <xdr:cNvCxnSpPr/>
      </xdr:nvCxnSpPr>
      <xdr:spPr>
        <a:xfrm flipV="1">
          <a:off x="13893800" y="13106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145287</xdr:rowOff>
    </xdr:to>
    <xdr:cxnSp macro="">
      <xdr:nvCxnSpPr>
        <xdr:cNvPr id="437" name="直線コネクタ 436"/>
        <xdr:cNvCxnSpPr/>
      </xdr:nvCxnSpPr>
      <xdr:spPr>
        <a:xfrm flipV="1">
          <a:off x="13004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7" name="楕円 446"/>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8"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9" name="楕円 448"/>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50" name="テキスト ボックス 449"/>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1" name="楕円 450"/>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112285</xdr:rowOff>
    </xdr:from>
    <xdr:ext cx="762000" cy="259045"/>
    <xdr:sp macro="" textlink="">
      <xdr:nvSpPr>
        <xdr:cNvPr id="452" name="テキスト ボックス 451"/>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3" name="楕円 452"/>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4" name="テキスト ボックス 453"/>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5" name="楕円 454"/>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56" name="テキスト ボックス 455"/>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4438</xdr:rowOff>
    </xdr:from>
    <xdr:to>
      <xdr:col>29</xdr:col>
      <xdr:colOff>127000</xdr:colOff>
      <xdr:row>16</xdr:row>
      <xdr:rowOff>80747</xdr:rowOff>
    </xdr:to>
    <xdr:cxnSp macro="">
      <xdr:nvCxnSpPr>
        <xdr:cNvPr id="52" name="直線コネクタ 51"/>
        <xdr:cNvCxnSpPr/>
      </xdr:nvCxnSpPr>
      <xdr:spPr bwMode="auto">
        <a:xfrm flipV="1">
          <a:off x="5003800" y="2795263"/>
          <a:ext cx="647700" cy="7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80747</xdr:rowOff>
    </xdr:from>
    <xdr:to>
      <xdr:col>26</xdr:col>
      <xdr:colOff>50800</xdr:colOff>
      <xdr:row>16</xdr:row>
      <xdr:rowOff>114732</xdr:rowOff>
    </xdr:to>
    <xdr:cxnSp macro="">
      <xdr:nvCxnSpPr>
        <xdr:cNvPr id="55" name="直線コネクタ 54"/>
        <xdr:cNvCxnSpPr/>
      </xdr:nvCxnSpPr>
      <xdr:spPr bwMode="auto">
        <a:xfrm flipV="1">
          <a:off x="4305300" y="2871572"/>
          <a:ext cx="698500" cy="3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114732</xdr:rowOff>
    </xdr:from>
    <xdr:to>
      <xdr:col>22</xdr:col>
      <xdr:colOff>114300</xdr:colOff>
      <xdr:row>16</xdr:row>
      <xdr:rowOff>170532</xdr:rowOff>
    </xdr:to>
    <xdr:cxnSp macro="">
      <xdr:nvCxnSpPr>
        <xdr:cNvPr id="58" name="直線コネクタ 57"/>
        <xdr:cNvCxnSpPr/>
      </xdr:nvCxnSpPr>
      <xdr:spPr bwMode="auto">
        <a:xfrm flipV="1">
          <a:off x="3606800" y="2905557"/>
          <a:ext cx="698500" cy="55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170532</xdr:rowOff>
    </xdr:from>
    <xdr:to>
      <xdr:col>18</xdr:col>
      <xdr:colOff>177800</xdr:colOff>
      <xdr:row>17</xdr:row>
      <xdr:rowOff>115418</xdr:rowOff>
    </xdr:to>
    <xdr:cxnSp macro="">
      <xdr:nvCxnSpPr>
        <xdr:cNvPr id="61" name="直線コネクタ 60"/>
        <xdr:cNvCxnSpPr/>
      </xdr:nvCxnSpPr>
      <xdr:spPr bwMode="auto">
        <a:xfrm flipV="1">
          <a:off x="2908300" y="2961357"/>
          <a:ext cx="698500" cy="11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125088</xdr:rowOff>
    </xdr:from>
    <xdr:to>
      <xdr:col>29</xdr:col>
      <xdr:colOff>177800</xdr:colOff>
      <xdr:row>16</xdr:row>
      <xdr:rowOff>55238</xdr:rowOff>
    </xdr:to>
    <xdr:sp macro="" textlink="">
      <xdr:nvSpPr>
        <xdr:cNvPr id="71" name="楕円 70"/>
        <xdr:cNvSpPr/>
      </xdr:nvSpPr>
      <xdr:spPr bwMode="auto">
        <a:xfrm>
          <a:off x="5600700" y="2744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141615</xdr:rowOff>
    </xdr:from>
    <xdr:ext cx="762000" cy="259045"/>
    <xdr:sp macro="" textlink="">
      <xdr:nvSpPr>
        <xdr:cNvPr id="72" name="人口1人当たり決算額の推移該当値テキスト130"/>
        <xdr:cNvSpPr txBox="1"/>
      </xdr:nvSpPr>
      <xdr:spPr>
        <a:xfrm>
          <a:off x="5740400" y="25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29947</xdr:rowOff>
    </xdr:from>
    <xdr:to>
      <xdr:col>26</xdr:col>
      <xdr:colOff>101600</xdr:colOff>
      <xdr:row>16</xdr:row>
      <xdr:rowOff>131547</xdr:rowOff>
    </xdr:to>
    <xdr:sp macro="" textlink="">
      <xdr:nvSpPr>
        <xdr:cNvPr id="73" name="楕円 72"/>
        <xdr:cNvSpPr/>
      </xdr:nvSpPr>
      <xdr:spPr bwMode="auto">
        <a:xfrm>
          <a:off x="4953000" y="282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141724</xdr:rowOff>
    </xdr:from>
    <xdr:ext cx="736600" cy="259045"/>
    <xdr:sp macro="" textlink="">
      <xdr:nvSpPr>
        <xdr:cNvPr id="74" name="テキスト ボックス 73"/>
        <xdr:cNvSpPr txBox="1"/>
      </xdr:nvSpPr>
      <xdr:spPr>
        <a:xfrm>
          <a:off x="4622800" y="258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63932</xdr:rowOff>
    </xdr:from>
    <xdr:to>
      <xdr:col>22</xdr:col>
      <xdr:colOff>165100</xdr:colOff>
      <xdr:row>16</xdr:row>
      <xdr:rowOff>165532</xdr:rowOff>
    </xdr:to>
    <xdr:sp macro="" textlink="">
      <xdr:nvSpPr>
        <xdr:cNvPr id="75" name="楕円 74"/>
        <xdr:cNvSpPr/>
      </xdr:nvSpPr>
      <xdr:spPr bwMode="auto">
        <a:xfrm>
          <a:off x="4254500" y="285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4259</xdr:rowOff>
    </xdr:from>
    <xdr:ext cx="762000" cy="259045"/>
    <xdr:sp macro="" textlink="">
      <xdr:nvSpPr>
        <xdr:cNvPr id="76" name="テキスト ボックス 75"/>
        <xdr:cNvSpPr txBox="1"/>
      </xdr:nvSpPr>
      <xdr:spPr>
        <a:xfrm>
          <a:off x="3924300" y="26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119732</xdr:rowOff>
    </xdr:from>
    <xdr:to>
      <xdr:col>19</xdr:col>
      <xdr:colOff>38100</xdr:colOff>
      <xdr:row>17</xdr:row>
      <xdr:rowOff>49882</xdr:rowOff>
    </xdr:to>
    <xdr:sp macro="" textlink="">
      <xdr:nvSpPr>
        <xdr:cNvPr id="77" name="楕円 76"/>
        <xdr:cNvSpPr/>
      </xdr:nvSpPr>
      <xdr:spPr bwMode="auto">
        <a:xfrm>
          <a:off x="3556000" y="291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60059</xdr:rowOff>
    </xdr:from>
    <xdr:ext cx="762000" cy="259045"/>
    <xdr:sp macro="" textlink="">
      <xdr:nvSpPr>
        <xdr:cNvPr id="78" name="テキスト ボックス 77"/>
        <xdr:cNvSpPr txBox="1"/>
      </xdr:nvSpPr>
      <xdr:spPr>
        <a:xfrm>
          <a:off x="3225800" y="26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64618</xdr:rowOff>
    </xdr:from>
    <xdr:to>
      <xdr:col>15</xdr:col>
      <xdr:colOff>101600</xdr:colOff>
      <xdr:row>17</xdr:row>
      <xdr:rowOff>166218</xdr:rowOff>
    </xdr:to>
    <xdr:sp macro="" textlink="">
      <xdr:nvSpPr>
        <xdr:cNvPr id="79" name="楕円 78"/>
        <xdr:cNvSpPr/>
      </xdr:nvSpPr>
      <xdr:spPr bwMode="auto">
        <a:xfrm>
          <a:off x="2857500" y="302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4945</xdr:rowOff>
    </xdr:from>
    <xdr:ext cx="762000" cy="259045"/>
    <xdr:sp macro="" textlink="">
      <xdr:nvSpPr>
        <xdr:cNvPr id="80" name="テキスト ボックス 79"/>
        <xdr:cNvSpPr txBox="1"/>
      </xdr:nvSpPr>
      <xdr:spPr>
        <a:xfrm>
          <a:off x="2527300" y="279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93480</xdr:rowOff>
    </xdr:from>
    <xdr:to>
      <xdr:col>29</xdr:col>
      <xdr:colOff>127000</xdr:colOff>
      <xdr:row>38</xdr:row>
      <xdr:rowOff>104773</xdr:rowOff>
    </xdr:to>
    <xdr:cxnSp macro="">
      <xdr:nvCxnSpPr>
        <xdr:cNvPr id="116" name="直線コネクタ 115"/>
        <xdr:cNvCxnSpPr/>
      </xdr:nvCxnSpPr>
      <xdr:spPr bwMode="auto">
        <a:xfrm flipV="1">
          <a:off x="5003800" y="7561080"/>
          <a:ext cx="6477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98598</xdr:rowOff>
    </xdr:from>
    <xdr:to>
      <xdr:col>26</xdr:col>
      <xdr:colOff>50800</xdr:colOff>
      <xdr:row>38</xdr:row>
      <xdr:rowOff>104773</xdr:rowOff>
    </xdr:to>
    <xdr:cxnSp macro="">
      <xdr:nvCxnSpPr>
        <xdr:cNvPr id="119" name="直線コネクタ 118"/>
        <xdr:cNvCxnSpPr/>
      </xdr:nvCxnSpPr>
      <xdr:spPr bwMode="auto">
        <a:xfrm>
          <a:off x="4305300" y="7566198"/>
          <a:ext cx="698500" cy="6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98598</xdr:rowOff>
    </xdr:from>
    <xdr:to>
      <xdr:col>22</xdr:col>
      <xdr:colOff>114300</xdr:colOff>
      <xdr:row>38</xdr:row>
      <xdr:rowOff>102220</xdr:rowOff>
    </xdr:to>
    <xdr:cxnSp macro="">
      <xdr:nvCxnSpPr>
        <xdr:cNvPr id="122" name="直線コネクタ 121"/>
        <xdr:cNvCxnSpPr/>
      </xdr:nvCxnSpPr>
      <xdr:spPr bwMode="auto">
        <a:xfrm flipV="1">
          <a:off x="3606800" y="7566198"/>
          <a:ext cx="698500" cy="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102220</xdr:rowOff>
    </xdr:from>
    <xdr:to>
      <xdr:col>18</xdr:col>
      <xdr:colOff>177800</xdr:colOff>
      <xdr:row>38</xdr:row>
      <xdr:rowOff>110413</xdr:rowOff>
    </xdr:to>
    <xdr:cxnSp macro="">
      <xdr:nvCxnSpPr>
        <xdr:cNvPr id="125" name="直線コネクタ 124"/>
        <xdr:cNvCxnSpPr/>
      </xdr:nvCxnSpPr>
      <xdr:spPr bwMode="auto">
        <a:xfrm flipV="1">
          <a:off x="2908300" y="7569820"/>
          <a:ext cx="698500" cy="8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42680</xdr:rowOff>
    </xdr:from>
    <xdr:to>
      <xdr:col>29</xdr:col>
      <xdr:colOff>177800</xdr:colOff>
      <xdr:row>38</xdr:row>
      <xdr:rowOff>144280</xdr:rowOff>
    </xdr:to>
    <xdr:sp macro="" textlink="">
      <xdr:nvSpPr>
        <xdr:cNvPr id="135" name="楕円 134"/>
        <xdr:cNvSpPr/>
      </xdr:nvSpPr>
      <xdr:spPr bwMode="auto">
        <a:xfrm>
          <a:off x="5600700" y="7510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302761</xdr:rowOff>
    </xdr:from>
    <xdr:ext cx="762000" cy="259045"/>
    <xdr:sp macro="" textlink="">
      <xdr:nvSpPr>
        <xdr:cNvPr id="136" name="人口1人当たり決算額の推移該当値テキスト445"/>
        <xdr:cNvSpPr txBox="1"/>
      </xdr:nvSpPr>
      <xdr:spPr>
        <a:xfrm>
          <a:off x="5740400" y="74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53973</xdr:rowOff>
    </xdr:from>
    <xdr:to>
      <xdr:col>26</xdr:col>
      <xdr:colOff>101600</xdr:colOff>
      <xdr:row>38</xdr:row>
      <xdr:rowOff>155573</xdr:rowOff>
    </xdr:to>
    <xdr:sp macro="" textlink="">
      <xdr:nvSpPr>
        <xdr:cNvPr id="137" name="楕円 136"/>
        <xdr:cNvSpPr/>
      </xdr:nvSpPr>
      <xdr:spPr bwMode="auto">
        <a:xfrm>
          <a:off x="4953000" y="752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140350</xdr:rowOff>
    </xdr:from>
    <xdr:ext cx="736600" cy="259045"/>
    <xdr:sp macro="" textlink="">
      <xdr:nvSpPr>
        <xdr:cNvPr id="138" name="テキスト ボックス 137"/>
        <xdr:cNvSpPr txBox="1"/>
      </xdr:nvSpPr>
      <xdr:spPr>
        <a:xfrm>
          <a:off x="4622800" y="7607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47798</xdr:rowOff>
    </xdr:from>
    <xdr:to>
      <xdr:col>22</xdr:col>
      <xdr:colOff>165100</xdr:colOff>
      <xdr:row>38</xdr:row>
      <xdr:rowOff>149398</xdr:rowOff>
    </xdr:to>
    <xdr:sp macro="" textlink="">
      <xdr:nvSpPr>
        <xdr:cNvPr id="139" name="楕円 138"/>
        <xdr:cNvSpPr/>
      </xdr:nvSpPr>
      <xdr:spPr bwMode="auto">
        <a:xfrm>
          <a:off x="4254500" y="751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134175</xdr:rowOff>
    </xdr:from>
    <xdr:ext cx="762000" cy="259045"/>
    <xdr:sp macro="" textlink="">
      <xdr:nvSpPr>
        <xdr:cNvPr id="140" name="テキスト ボックス 139"/>
        <xdr:cNvSpPr txBox="1"/>
      </xdr:nvSpPr>
      <xdr:spPr>
        <a:xfrm>
          <a:off x="3924300" y="760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51420</xdr:rowOff>
    </xdr:from>
    <xdr:to>
      <xdr:col>19</xdr:col>
      <xdr:colOff>38100</xdr:colOff>
      <xdr:row>38</xdr:row>
      <xdr:rowOff>153020</xdr:rowOff>
    </xdr:to>
    <xdr:sp macro="" textlink="">
      <xdr:nvSpPr>
        <xdr:cNvPr id="141" name="楕円 140"/>
        <xdr:cNvSpPr/>
      </xdr:nvSpPr>
      <xdr:spPr bwMode="auto">
        <a:xfrm>
          <a:off x="3556000" y="751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137797</xdr:rowOff>
    </xdr:from>
    <xdr:ext cx="762000" cy="259045"/>
    <xdr:sp macro="" textlink="">
      <xdr:nvSpPr>
        <xdr:cNvPr id="142" name="テキスト ボックス 141"/>
        <xdr:cNvSpPr txBox="1"/>
      </xdr:nvSpPr>
      <xdr:spPr>
        <a:xfrm>
          <a:off x="3225800" y="76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59613</xdr:rowOff>
    </xdr:from>
    <xdr:to>
      <xdr:col>15</xdr:col>
      <xdr:colOff>101600</xdr:colOff>
      <xdr:row>38</xdr:row>
      <xdr:rowOff>161213</xdr:rowOff>
    </xdr:to>
    <xdr:sp macro="" textlink="">
      <xdr:nvSpPr>
        <xdr:cNvPr id="143" name="楕円 142"/>
        <xdr:cNvSpPr/>
      </xdr:nvSpPr>
      <xdr:spPr bwMode="auto">
        <a:xfrm>
          <a:off x="2857500" y="752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145990</xdr:rowOff>
    </xdr:from>
    <xdr:ext cx="762000" cy="259045"/>
    <xdr:sp macro="" textlink="">
      <xdr:nvSpPr>
        <xdr:cNvPr id="144" name="テキスト ボックス 143"/>
        <xdr:cNvSpPr txBox="1"/>
      </xdr:nvSpPr>
      <xdr:spPr>
        <a:xfrm>
          <a:off x="2527300" y="761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32,902
32,428
126.46
22,447,468
22,101,956
34,169
11,099,235
17,698,423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149062</xdr:rowOff>
    </xdr:from>
    <xdr:to>
      <xdr:col>24</xdr:col>
      <xdr:colOff>63500</xdr:colOff>
      <xdr:row>35</xdr:row>
      <xdr:rowOff>66907</xdr:rowOff>
    </xdr:to>
    <xdr:cxnSp macro="">
      <xdr:nvCxnSpPr>
        <xdr:cNvPr id="63" name="直線コネクタ 62"/>
        <xdr:cNvCxnSpPr/>
      </xdr:nvCxnSpPr>
      <xdr:spPr>
        <a:xfrm flipV="1">
          <a:off x="3797300" y="5978362"/>
          <a:ext cx="838200" cy="8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48129</xdr:rowOff>
    </xdr:from>
    <xdr:to>
      <xdr:col>19</xdr:col>
      <xdr:colOff>177800</xdr:colOff>
      <xdr:row>35</xdr:row>
      <xdr:rowOff>66907</xdr:rowOff>
    </xdr:to>
    <xdr:cxnSp macro="">
      <xdr:nvCxnSpPr>
        <xdr:cNvPr id="66" name="直線コネクタ 65"/>
        <xdr:cNvCxnSpPr/>
      </xdr:nvCxnSpPr>
      <xdr:spPr>
        <a:xfrm>
          <a:off x="2908300" y="6048879"/>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48129</xdr:rowOff>
    </xdr:from>
    <xdr:to>
      <xdr:col>15</xdr:col>
      <xdr:colOff>50800</xdr:colOff>
      <xdr:row>35</xdr:row>
      <xdr:rowOff>111071</xdr:rowOff>
    </xdr:to>
    <xdr:cxnSp macro="">
      <xdr:nvCxnSpPr>
        <xdr:cNvPr id="69" name="直線コネクタ 68"/>
        <xdr:cNvCxnSpPr/>
      </xdr:nvCxnSpPr>
      <xdr:spPr>
        <a:xfrm flipV="1">
          <a:off x="2019300" y="6048879"/>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111071</xdr:rowOff>
    </xdr:from>
    <xdr:to>
      <xdr:col>10</xdr:col>
      <xdr:colOff>114300</xdr:colOff>
      <xdr:row>36</xdr:row>
      <xdr:rowOff>152328</xdr:rowOff>
    </xdr:to>
    <xdr:cxnSp macro="">
      <xdr:nvCxnSpPr>
        <xdr:cNvPr id="72" name="直線コネクタ 71"/>
        <xdr:cNvCxnSpPr/>
      </xdr:nvCxnSpPr>
      <xdr:spPr>
        <a:xfrm flipV="1">
          <a:off x="1130300" y="6111821"/>
          <a:ext cx="889000" cy="2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98262</xdr:rowOff>
    </xdr:from>
    <xdr:to>
      <xdr:col>24</xdr:col>
      <xdr:colOff>114300</xdr:colOff>
      <xdr:row>35</xdr:row>
      <xdr:rowOff>28412</xdr:rowOff>
    </xdr:to>
    <xdr:sp macro="" textlink="">
      <xdr:nvSpPr>
        <xdr:cNvPr id="82" name="楕円 81"/>
        <xdr:cNvSpPr/>
      </xdr:nvSpPr>
      <xdr:spPr>
        <a:xfrm>
          <a:off x="4584700" y="59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121139</xdr:rowOff>
    </xdr:from>
    <xdr:ext cx="599010" cy="259045"/>
    <xdr:sp macro="" textlink="">
      <xdr:nvSpPr>
        <xdr:cNvPr id="83" name="人件費該当値テキスト"/>
        <xdr:cNvSpPr txBox="1"/>
      </xdr:nvSpPr>
      <xdr:spPr>
        <a:xfrm>
          <a:off x="4686300" y="577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16107</xdr:rowOff>
    </xdr:from>
    <xdr:to>
      <xdr:col>20</xdr:col>
      <xdr:colOff>38100</xdr:colOff>
      <xdr:row>35</xdr:row>
      <xdr:rowOff>117707</xdr:rowOff>
    </xdr:to>
    <xdr:sp macro="" textlink="">
      <xdr:nvSpPr>
        <xdr:cNvPr id="84" name="楕円 83"/>
        <xdr:cNvSpPr/>
      </xdr:nvSpPr>
      <xdr:spPr>
        <a:xfrm>
          <a:off x="3746500" y="60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134234</xdr:rowOff>
    </xdr:from>
    <xdr:ext cx="599010" cy="259045"/>
    <xdr:sp macro="" textlink="">
      <xdr:nvSpPr>
        <xdr:cNvPr id="85" name="テキスト ボックス 84"/>
        <xdr:cNvSpPr txBox="1"/>
      </xdr:nvSpPr>
      <xdr:spPr>
        <a:xfrm>
          <a:off x="3497795" y="579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168779</xdr:rowOff>
    </xdr:from>
    <xdr:to>
      <xdr:col>15</xdr:col>
      <xdr:colOff>101600</xdr:colOff>
      <xdr:row>35</xdr:row>
      <xdr:rowOff>98929</xdr:rowOff>
    </xdr:to>
    <xdr:sp macro="" textlink="">
      <xdr:nvSpPr>
        <xdr:cNvPr id="86" name="楕円 85"/>
        <xdr:cNvSpPr/>
      </xdr:nvSpPr>
      <xdr:spPr>
        <a:xfrm>
          <a:off x="2857500" y="59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115456</xdr:rowOff>
    </xdr:from>
    <xdr:ext cx="599010" cy="259045"/>
    <xdr:sp macro="" textlink="">
      <xdr:nvSpPr>
        <xdr:cNvPr id="87" name="テキスト ボックス 86"/>
        <xdr:cNvSpPr txBox="1"/>
      </xdr:nvSpPr>
      <xdr:spPr>
        <a:xfrm>
          <a:off x="2608795" y="577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60271</xdr:rowOff>
    </xdr:from>
    <xdr:to>
      <xdr:col>10</xdr:col>
      <xdr:colOff>165100</xdr:colOff>
      <xdr:row>35</xdr:row>
      <xdr:rowOff>161871</xdr:rowOff>
    </xdr:to>
    <xdr:sp macro="" textlink="">
      <xdr:nvSpPr>
        <xdr:cNvPr id="88" name="楕円 87"/>
        <xdr:cNvSpPr/>
      </xdr:nvSpPr>
      <xdr:spPr>
        <a:xfrm>
          <a:off x="1968500" y="606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6948</xdr:rowOff>
    </xdr:from>
    <xdr:ext cx="599010" cy="259045"/>
    <xdr:sp macro="" textlink="">
      <xdr:nvSpPr>
        <xdr:cNvPr id="89" name="テキスト ボックス 88"/>
        <xdr:cNvSpPr txBox="1"/>
      </xdr:nvSpPr>
      <xdr:spPr>
        <a:xfrm>
          <a:off x="1719795" y="583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101528</xdr:rowOff>
    </xdr:from>
    <xdr:to>
      <xdr:col>6</xdr:col>
      <xdr:colOff>38100</xdr:colOff>
      <xdr:row>37</xdr:row>
      <xdr:rowOff>31678</xdr:rowOff>
    </xdr:to>
    <xdr:sp macro="" textlink="">
      <xdr:nvSpPr>
        <xdr:cNvPr id="90" name="楕円 89"/>
        <xdr:cNvSpPr/>
      </xdr:nvSpPr>
      <xdr:spPr>
        <a:xfrm>
          <a:off x="1079500" y="62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48205</xdr:rowOff>
    </xdr:from>
    <xdr:ext cx="599010" cy="259045"/>
    <xdr:sp macro="" textlink="">
      <xdr:nvSpPr>
        <xdr:cNvPr id="91" name="テキスト ボックス 90"/>
        <xdr:cNvSpPr txBox="1"/>
      </xdr:nvSpPr>
      <xdr:spPr>
        <a:xfrm>
          <a:off x="830795" y="604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66439</xdr:rowOff>
    </xdr:from>
    <xdr:to>
      <xdr:col>24</xdr:col>
      <xdr:colOff>63500</xdr:colOff>
      <xdr:row>58</xdr:row>
      <xdr:rowOff>69691</xdr:rowOff>
    </xdr:to>
    <xdr:cxnSp macro="">
      <xdr:nvCxnSpPr>
        <xdr:cNvPr id="120" name="直線コネクタ 119"/>
        <xdr:cNvCxnSpPr/>
      </xdr:nvCxnSpPr>
      <xdr:spPr>
        <a:xfrm>
          <a:off x="3797300" y="10010539"/>
          <a:ext cx="8382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66439</xdr:rowOff>
    </xdr:from>
    <xdr:to>
      <xdr:col>19</xdr:col>
      <xdr:colOff>177800</xdr:colOff>
      <xdr:row>58</xdr:row>
      <xdr:rowOff>69207</xdr:rowOff>
    </xdr:to>
    <xdr:cxnSp macro="">
      <xdr:nvCxnSpPr>
        <xdr:cNvPr id="123" name="直線コネクタ 122"/>
        <xdr:cNvCxnSpPr/>
      </xdr:nvCxnSpPr>
      <xdr:spPr>
        <a:xfrm flipV="1">
          <a:off x="2908300" y="10010539"/>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68903</xdr:rowOff>
    </xdr:from>
    <xdr:to>
      <xdr:col>15</xdr:col>
      <xdr:colOff>50800</xdr:colOff>
      <xdr:row>58</xdr:row>
      <xdr:rowOff>69207</xdr:rowOff>
    </xdr:to>
    <xdr:cxnSp macro="">
      <xdr:nvCxnSpPr>
        <xdr:cNvPr id="126" name="直線コネクタ 125"/>
        <xdr:cNvCxnSpPr/>
      </xdr:nvCxnSpPr>
      <xdr:spPr>
        <a:xfrm>
          <a:off x="2019300" y="1001300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63445</xdr:rowOff>
    </xdr:from>
    <xdr:to>
      <xdr:col>10</xdr:col>
      <xdr:colOff>114300</xdr:colOff>
      <xdr:row>58</xdr:row>
      <xdr:rowOff>68903</xdr:rowOff>
    </xdr:to>
    <xdr:cxnSp macro="">
      <xdr:nvCxnSpPr>
        <xdr:cNvPr id="129" name="直線コネクタ 128"/>
        <xdr:cNvCxnSpPr/>
      </xdr:nvCxnSpPr>
      <xdr:spPr>
        <a:xfrm>
          <a:off x="1130300" y="10007545"/>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18891</xdr:rowOff>
    </xdr:from>
    <xdr:to>
      <xdr:col>24</xdr:col>
      <xdr:colOff>114300</xdr:colOff>
      <xdr:row>58</xdr:row>
      <xdr:rowOff>120491</xdr:rowOff>
    </xdr:to>
    <xdr:sp macro="" textlink="">
      <xdr:nvSpPr>
        <xdr:cNvPr id="139" name="楕円 138"/>
        <xdr:cNvSpPr/>
      </xdr:nvSpPr>
      <xdr:spPr>
        <a:xfrm>
          <a:off x="4584700" y="99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15639</xdr:rowOff>
    </xdr:from>
    <xdr:to>
      <xdr:col>20</xdr:col>
      <xdr:colOff>38100</xdr:colOff>
      <xdr:row>58</xdr:row>
      <xdr:rowOff>117239</xdr:rowOff>
    </xdr:to>
    <xdr:sp macro="" textlink="">
      <xdr:nvSpPr>
        <xdr:cNvPr id="141" name="楕円 140"/>
        <xdr:cNvSpPr/>
      </xdr:nvSpPr>
      <xdr:spPr>
        <a:xfrm>
          <a:off x="3746500" y="99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108366</xdr:rowOff>
    </xdr:from>
    <xdr:ext cx="534377" cy="259045"/>
    <xdr:sp macro="" textlink="">
      <xdr:nvSpPr>
        <xdr:cNvPr id="142" name="テキスト ボックス 141"/>
        <xdr:cNvSpPr txBox="1"/>
      </xdr:nvSpPr>
      <xdr:spPr>
        <a:xfrm>
          <a:off x="3530111" y="1005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18407</xdr:rowOff>
    </xdr:from>
    <xdr:to>
      <xdr:col>15</xdr:col>
      <xdr:colOff>101600</xdr:colOff>
      <xdr:row>58</xdr:row>
      <xdr:rowOff>120007</xdr:rowOff>
    </xdr:to>
    <xdr:sp macro="" textlink="">
      <xdr:nvSpPr>
        <xdr:cNvPr id="143" name="楕円 142"/>
        <xdr:cNvSpPr/>
      </xdr:nvSpPr>
      <xdr:spPr>
        <a:xfrm>
          <a:off x="2857500" y="99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111134</xdr:rowOff>
    </xdr:from>
    <xdr:ext cx="534377" cy="259045"/>
    <xdr:sp macro="" textlink="">
      <xdr:nvSpPr>
        <xdr:cNvPr id="144" name="テキスト ボックス 143"/>
        <xdr:cNvSpPr txBox="1"/>
      </xdr:nvSpPr>
      <xdr:spPr>
        <a:xfrm>
          <a:off x="2641111" y="100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18103</xdr:rowOff>
    </xdr:from>
    <xdr:to>
      <xdr:col>10</xdr:col>
      <xdr:colOff>165100</xdr:colOff>
      <xdr:row>58</xdr:row>
      <xdr:rowOff>119703</xdr:rowOff>
    </xdr:to>
    <xdr:sp macro="" textlink="">
      <xdr:nvSpPr>
        <xdr:cNvPr id="145" name="楕円 144"/>
        <xdr:cNvSpPr/>
      </xdr:nvSpPr>
      <xdr:spPr>
        <a:xfrm>
          <a:off x="1968500" y="99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110830</xdr:rowOff>
    </xdr:from>
    <xdr:ext cx="534377" cy="259045"/>
    <xdr:sp macro="" textlink="">
      <xdr:nvSpPr>
        <xdr:cNvPr id="146" name="テキスト ボックス 145"/>
        <xdr:cNvSpPr txBox="1"/>
      </xdr:nvSpPr>
      <xdr:spPr>
        <a:xfrm>
          <a:off x="1752111" y="100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12645</xdr:rowOff>
    </xdr:from>
    <xdr:to>
      <xdr:col>6</xdr:col>
      <xdr:colOff>38100</xdr:colOff>
      <xdr:row>58</xdr:row>
      <xdr:rowOff>114245</xdr:rowOff>
    </xdr:to>
    <xdr:sp macro="" textlink="">
      <xdr:nvSpPr>
        <xdr:cNvPr id="147" name="楕円 146"/>
        <xdr:cNvSpPr/>
      </xdr:nvSpPr>
      <xdr:spPr>
        <a:xfrm>
          <a:off x="1079500" y="99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105372</xdr:rowOff>
    </xdr:from>
    <xdr:ext cx="534377" cy="259045"/>
    <xdr:sp macro="" textlink="">
      <xdr:nvSpPr>
        <xdr:cNvPr id="148" name="テキスト ボックス 147"/>
        <xdr:cNvSpPr txBox="1"/>
      </xdr:nvSpPr>
      <xdr:spPr>
        <a:xfrm>
          <a:off x="863111" y="100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153549</xdr:rowOff>
    </xdr:from>
    <xdr:to>
      <xdr:col>24</xdr:col>
      <xdr:colOff>63500</xdr:colOff>
      <xdr:row>78</xdr:row>
      <xdr:rowOff>161131</xdr:rowOff>
    </xdr:to>
    <xdr:cxnSp macro="">
      <xdr:nvCxnSpPr>
        <xdr:cNvPr id="177" name="直線コネクタ 176"/>
        <xdr:cNvCxnSpPr/>
      </xdr:nvCxnSpPr>
      <xdr:spPr>
        <a:xfrm flipV="1">
          <a:off x="3797300" y="13526649"/>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151112</xdr:rowOff>
    </xdr:from>
    <xdr:to>
      <xdr:col>19</xdr:col>
      <xdr:colOff>177800</xdr:colOff>
      <xdr:row>78</xdr:row>
      <xdr:rowOff>161131</xdr:rowOff>
    </xdr:to>
    <xdr:cxnSp macro="">
      <xdr:nvCxnSpPr>
        <xdr:cNvPr id="180" name="直線コネクタ 179"/>
        <xdr:cNvCxnSpPr/>
      </xdr:nvCxnSpPr>
      <xdr:spPr>
        <a:xfrm>
          <a:off x="2908300" y="13524212"/>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143490</xdr:rowOff>
    </xdr:from>
    <xdr:to>
      <xdr:col>15</xdr:col>
      <xdr:colOff>50800</xdr:colOff>
      <xdr:row>78</xdr:row>
      <xdr:rowOff>151112</xdr:rowOff>
    </xdr:to>
    <xdr:cxnSp macro="">
      <xdr:nvCxnSpPr>
        <xdr:cNvPr id="183" name="直線コネクタ 182"/>
        <xdr:cNvCxnSpPr/>
      </xdr:nvCxnSpPr>
      <xdr:spPr>
        <a:xfrm>
          <a:off x="2019300" y="13516590"/>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133908</xdr:rowOff>
    </xdr:from>
    <xdr:to>
      <xdr:col>10</xdr:col>
      <xdr:colOff>114300</xdr:colOff>
      <xdr:row>78</xdr:row>
      <xdr:rowOff>143490</xdr:rowOff>
    </xdr:to>
    <xdr:cxnSp macro="">
      <xdr:nvCxnSpPr>
        <xdr:cNvPr id="186" name="直線コネクタ 185"/>
        <xdr:cNvCxnSpPr/>
      </xdr:nvCxnSpPr>
      <xdr:spPr>
        <a:xfrm>
          <a:off x="1130300" y="13507008"/>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102749</xdr:rowOff>
    </xdr:from>
    <xdr:to>
      <xdr:col>24</xdr:col>
      <xdr:colOff>114300</xdr:colOff>
      <xdr:row>79</xdr:row>
      <xdr:rowOff>32899</xdr:rowOff>
    </xdr:to>
    <xdr:sp macro="" textlink="">
      <xdr:nvSpPr>
        <xdr:cNvPr id="196" name="楕円 195"/>
        <xdr:cNvSpPr/>
      </xdr:nvSpPr>
      <xdr:spPr>
        <a:xfrm>
          <a:off x="4584700" y="134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17676</xdr:rowOff>
    </xdr:from>
    <xdr:ext cx="469744" cy="259045"/>
    <xdr:sp macro="" textlink="">
      <xdr:nvSpPr>
        <xdr:cNvPr id="197" name="維持補修費該当値テキスト"/>
        <xdr:cNvSpPr txBox="1"/>
      </xdr:nvSpPr>
      <xdr:spPr>
        <a:xfrm>
          <a:off x="4686300" y="1339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110331</xdr:rowOff>
    </xdr:from>
    <xdr:to>
      <xdr:col>20</xdr:col>
      <xdr:colOff>38100</xdr:colOff>
      <xdr:row>79</xdr:row>
      <xdr:rowOff>40481</xdr:rowOff>
    </xdr:to>
    <xdr:sp macro="" textlink="">
      <xdr:nvSpPr>
        <xdr:cNvPr id="198" name="楕円 197"/>
        <xdr:cNvSpPr/>
      </xdr:nvSpPr>
      <xdr:spPr>
        <a:xfrm>
          <a:off x="3746500" y="134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31608</xdr:rowOff>
    </xdr:from>
    <xdr:ext cx="469744" cy="259045"/>
    <xdr:sp macro="" textlink="">
      <xdr:nvSpPr>
        <xdr:cNvPr id="199" name="テキスト ボックス 198"/>
        <xdr:cNvSpPr txBox="1"/>
      </xdr:nvSpPr>
      <xdr:spPr>
        <a:xfrm>
          <a:off x="3562428" y="135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100312</xdr:rowOff>
    </xdr:from>
    <xdr:to>
      <xdr:col>15</xdr:col>
      <xdr:colOff>101600</xdr:colOff>
      <xdr:row>79</xdr:row>
      <xdr:rowOff>30462</xdr:rowOff>
    </xdr:to>
    <xdr:sp macro="" textlink="">
      <xdr:nvSpPr>
        <xdr:cNvPr id="200" name="楕円 199"/>
        <xdr:cNvSpPr/>
      </xdr:nvSpPr>
      <xdr:spPr>
        <a:xfrm>
          <a:off x="2857500" y="134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21589</xdr:rowOff>
    </xdr:from>
    <xdr:ext cx="469744" cy="259045"/>
    <xdr:sp macro="" textlink="">
      <xdr:nvSpPr>
        <xdr:cNvPr id="201" name="テキスト ボックス 200"/>
        <xdr:cNvSpPr txBox="1"/>
      </xdr:nvSpPr>
      <xdr:spPr>
        <a:xfrm>
          <a:off x="2673428" y="135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92690</xdr:rowOff>
    </xdr:from>
    <xdr:to>
      <xdr:col>10</xdr:col>
      <xdr:colOff>165100</xdr:colOff>
      <xdr:row>79</xdr:row>
      <xdr:rowOff>22840</xdr:rowOff>
    </xdr:to>
    <xdr:sp macro="" textlink="">
      <xdr:nvSpPr>
        <xdr:cNvPr id="202" name="楕円 201"/>
        <xdr:cNvSpPr/>
      </xdr:nvSpPr>
      <xdr:spPr>
        <a:xfrm>
          <a:off x="1968500" y="134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13967</xdr:rowOff>
    </xdr:from>
    <xdr:ext cx="469744" cy="259045"/>
    <xdr:sp macro="" textlink="">
      <xdr:nvSpPr>
        <xdr:cNvPr id="203" name="テキスト ボックス 202"/>
        <xdr:cNvSpPr txBox="1"/>
      </xdr:nvSpPr>
      <xdr:spPr>
        <a:xfrm>
          <a:off x="1784428" y="135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83108</xdr:rowOff>
    </xdr:from>
    <xdr:to>
      <xdr:col>6</xdr:col>
      <xdr:colOff>38100</xdr:colOff>
      <xdr:row>79</xdr:row>
      <xdr:rowOff>13258</xdr:rowOff>
    </xdr:to>
    <xdr:sp macro="" textlink="">
      <xdr:nvSpPr>
        <xdr:cNvPr id="204" name="楕円 203"/>
        <xdr:cNvSpPr/>
      </xdr:nvSpPr>
      <xdr:spPr>
        <a:xfrm>
          <a:off x="1079500" y="134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4385</xdr:rowOff>
    </xdr:from>
    <xdr:ext cx="469744" cy="259045"/>
    <xdr:sp macro="" textlink="">
      <xdr:nvSpPr>
        <xdr:cNvPr id="205" name="テキスト ボックス 204"/>
        <xdr:cNvSpPr txBox="1"/>
      </xdr:nvSpPr>
      <xdr:spPr>
        <a:xfrm>
          <a:off x="895428" y="135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108587</xdr:rowOff>
    </xdr:from>
    <xdr:to>
      <xdr:col>24</xdr:col>
      <xdr:colOff>63500</xdr:colOff>
      <xdr:row>96</xdr:row>
      <xdr:rowOff>158674</xdr:rowOff>
    </xdr:to>
    <xdr:cxnSp macro="">
      <xdr:nvCxnSpPr>
        <xdr:cNvPr id="235" name="直線コネクタ 234"/>
        <xdr:cNvCxnSpPr/>
      </xdr:nvCxnSpPr>
      <xdr:spPr>
        <a:xfrm flipV="1">
          <a:off x="3797300" y="16567787"/>
          <a:ext cx="838200" cy="5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101112</xdr:rowOff>
    </xdr:from>
    <xdr:to>
      <xdr:col>19</xdr:col>
      <xdr:colOff>177800</xdr:colOff>
      <xdr:row>96</xdr:row>
      <xdr:rowOff>158674</xdr:rowOff>
    </xdr:to>
    <xdr:cxnSp macro="">
      <xdr:nvCxnSpPr>
        <xdr:cNvPr id="238" name="直線コネクタ 237"/>
        <xdr:cNvCxnSpPr/>
      </xdr:nvCxnSpPr>
      <xdr:spPr>
        <a:xfrm>
          <a:off x="2908300" y="16560312"/>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101112</xdr:rowOff>
    </xdr:from>
    <xdr:to>
      <xdr:col>15</xdr:col>
      <xdr:colOff>50800</xdr:colOff>
      <xdr:row>97</xdr:row>
      <xdr:rowOff>120422</xdr:rowOff>
    </xdr:to>
    <xdr:cxnSp macro="">
      <xdr:nvCxnSpPr>
        <xdr:cNvPr id="241" name="直線コネクタ 240"/>
        <xdr:cNvCxnSpPr/>
      </xdr:nvCxnSpPr>
      <xdr:spPr>
        <a:xfrm flipV="1">
          <a:off x="2019300" y="16560312"/>
          <a:ext cx="889000" cy="19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74130</xdr:rowOff>
    </xdr:from>
    <xdr:to>
      <xdr:col>10</xdr:col>
      <xdr:colOff>114300</xdr:colOff>
      <xdr:row>97</xdr:row>
      <xdr:rowOff>120422</xdr:rowOff>
    </xdr:to>
    <xdr:cxnSp macro="">
      <xdr:nvCxnSpPr>
        <xdr:cNvPr id="244" name="直線コネクタ 243"/>
        <xdr:cNvCxnSpPr/>
      </xdr:nvCxnSpPr>
      <xdr:spPr>
        <a:xfrm>
          <a:off x="1130300" y="16704780"/>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57787</xdr:rowOff>
    </xdr:from>
    <xdr:to>
      <xdr:col>24</xdr:col>
      <xdr:colOff>114300</xdr:colOff>
      <xdr:row>96</xdr:row>
      <xdr:rowOff>159387</xdr:rowOff>
    </xdr:to>
    <xdr:sp macro="" textlink="">
      <xdr:nvSpPr>
        <xdr:cNvPr id="254" name="楕円 253"/>
        <xdr:cNvSpPr/>
      </xdr:nvSpPr>
      <xdr:spPr>
        <a:xfrm>
          <a:off x="4584700" y="165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36214</xdr:rowOff>
    </xdr:from>
    <xdr:ext cx="599010" cy="259045"/>
    <xdr:sp macro="" textlink="">
      <xdr:nvSpPr>
        <xdr:cNvPr id="255" name="扶助費該当値テキスト"/>
        <xdr:cNvSpPr txBox="1"/>
      </xdr:nvSpPr>
      <xdr:spPr>
        <a:xfrm>
          <a:off x="4686300" y="1649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107874</xdr:rowOff>
    </xdr:from>
    <xdr:to>
      <xdr:col>20</xdr:col>
      <xdr:colOff>38100</xdr:colOff>
      <xdr:row>97</xdr:row>
      <xdr:rowOff>38024</xdr:rowOff>
    </xdr:to>
    <xdr:sp macro="" textlink="">
      <xdr:nvSpPr>
        <xdr:cNvPr id="256" name="楕円 255"/>
        <xdr:cNvSpPr/>
      </xdr:nvSpPr>
      <xdr:spPr>
        <a:xfrm>
          <a:off x="3746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29151</xdr:rowOff>
    </xdr:from>
    <xdr:ext cx="599010" cy="259045"/>
    <xdr:sp macro="" textlink="">
      <xdr:nvSpPr>
        <xdr:cNvPr id="257" name="テキスト ボックス 256"/>
        <xdr:cNvSpPr txBox="1"/>
      </xdr:nvSpPr>
      <xdr:spPr>
        <a:xfrm>
          <a:off x="3497795" y="1665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50312</xdr:rowOff>
    </xdr:from>
    <xdr:to>
      <xdr:col>15</xdr:col>
      <xdr:colOff>101600</xdr:colOff>
      <xdr:row>96</xdr:row>
      <xdr:rowOff>151912</xdr:rowOff>
    </xdr:to>
    <xdr:sp macro="" textlink="">
      <xdr:nvSpPr>
        <xdr:cNvPr id="258" name="楕円 257"/>
        <xdr:cNvSpPr/>
      </xdr:nvSpPr>
      <xdr:spPr>
        <a:xfrm>
          <a:off x="2857500" y="1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143039</xdr:rowOff>
    </xdr:from>
    <xdr:ext cx="599010" cy="259045"/>
    <xdr:sp macro="" textlink="">
      <xdr:nvSpPr>
        <xdr:cNvPr id="259" name="テキスト ボックス 258"/>
        <xdr:cNvSpPr txBox="1"/>
      </xdr:nvSpPr>
      <xdr:spPr>
        <a:xfrm>
          <a:off x="2608795" y="1660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69622</xdr:rowOff>
    </xdr:from>
    <xdr:to>
      <xdr:col>10</xdr:col>
      <xdr:colOff>165100</xdr:colOff>
      <xdr:row>97</xdr:row>
      <xdr:rowOff>171222</xdr:rowOff>
    </xdr:to>
    <xdr:sp macro="" textlink="">
      <xdr:nvSpPr>
        <xdr:cNvPr id="260" name="楕円 259"/>
        <xdr:cNvSpPr/>
      </xdr:nvSpPr>
      <xdr:spPr>
        <a:xfrm>
          <a:off x="1968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162349</xdr:rowOff>
    </xdr:from>
    <xdr:ext cx="534377" cy="259045"/>
    <xdr:sp macro="" textlink="">
      <xdr:nvSpPr>
        <xdr:cNvPr id="261" name="テキスト ボックス 260"/>
        <xdr:cNvSpPr txBox="1"/>
      </xdr:nvSpPr>
      <xdr:spPr>
        <a:xfrm>
          <a:off x="1752111" y="167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23330</xdr:rowOff>
    </xdr:from>
    <xdr:to>
      <xdr:col>6</xdr:col>
      <xdr:colOff>38100</xdr:colOff>
      <xdr:row>97</xdr:row>
      <xdr:rowOff>124930</xdr:rowOff>
    </xdr:to>
    <xdr:sp macro="" textlink="">
      <xdr:nvSpPr>
        <xdr:cNvPr id="262" name="楕円 261"/>
        <xdr:cNvSpPr/>
      </xdr:nvSpPr>
      <xdr:spPr>
        <a:xfrm>
          <a:off x="1079500" y="166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116057</xdr:rowOff>
    </xdr:from>
    <xdr:ext cx="534377" cy="259045"/>
    <xdr:sp macro="" textlink="">
      <xdr:nvSpPr>
        <xdr:cNvPr id="263" name="テキスト ボックス 262"/>
        <xdr:cNvSpPr txBox="1"/>
      </xdr:nvSpPr>
      <xdr:spPr>
        <a:xfrm>
          <a:off x="863111" y="1674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109487</xdr:rowOff>
    </xdr:from>
    <xdr:to>
      <xdr:col>55</xdr:col>
      <xdr:colOff>0</xdr:colOff>
      <xdr:row>37</xdr:row>
      <xdr:rowOff>113445</xdr:rowOff>
    </xdr:to>
    <xdr:cxnSp macro="">
      <xdr:nvCxnSpPr>
        <xdr:cNvPr id="292" name="直線コネクタ 291"/>
        <xdr:cNvCxnSpPr/>
      </xdr:nvCxnSpPr>
      <xdr:spPr>
        <a:xfrm flipV="1">
          <a:off x="9639300" y="6453137"/>
          <a:ext cx="8382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107532</xdr:rowOff>
    </xdr:from>
    <xdr:to>
      <xdr:col>50</xdr:col>
      <xdr:colOff>114300</xdr:colOff>
      <xdr:row>37</xdr:row>
      <xdr:rowOff>113445</xdr:rowOff>
    </xdr:to>
    <xdr:cxnSp macro="">
      <xdr:nvCxnSpPr>
        <xdr:cNvPr id="295" name="直線コネクタ 294"/>
        <xdr:cNvCxnSpPr/>
      </xdr:nvCxnSpPr>
      <xdr:spPr>
        <a:xfrm>
          <a:off x="8750300" y="6451182"/>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80371</xdr:rowOff>
    </xdr:from>
    <xdr:to>
      <xdr:col>45</xdr:col>
      <xdr:colOff>177800</xdr:colOff>
      <xdr:row>37</xdr:row>
      <xdr:rowOff>107532</xdr:rowOff>
    </xdr:to>
    <xdr:cxnSp macro="">
      <xdr:nvCxnSpPr>
        <xdr:cNvPr id="298" name="直線コネクタ 297"/>
        <xdr:cNvCxnSpPr/>
      </xdr:nvCxnSpPr>
      <xdr:spPr>
        <a:xfrm>
          <a:off x="7861300" y="6081121"/>
          <a:ext cx="889000" cy="37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80371</xdr:rowOff>
    </xdr:from>
    <xdr:to>
      <xdr:col>41</xdr:col>
      <xdr:colOff>50800</xdr:colOff>
      <xdr:row>38</xdr:row>
      <xdr:rowOff>78969</xdr:rowOff>
    </xdr:to>
    <xdr:cxnSp macro="">
      <xdr:nvCxnSpPr>
        <xdr:cNvPr id="301" name="直線コネクタ 300"/>
        <xdr:cNvCxnSpPr/>
      </xdr:nvCxnSpPr>
      <xdr:spPr>
        <a:xfrm flipV="1">
          <a:off x="6972300" y="6081121"/>
          <a:ext cx="889000" cy="5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58687</xdr:rowOff>
    </xdr:from>
    <xdr:to>
      <xdr:col>55</xdr:col>
      <xdr:colOff>50800</xdr:colOff>
      <xdr:row>37</xdr:row>
      <xdr:rowOff>160286</xdr:rowOff>
    </xdr:to>
    <xdr:sp macro="" textlink="">
      <xdr:nvSpPr>
        <xdr:cNvPr id="311" name="楕円 310"/>
        <xdr:cNvSpPr/>
      </xdr:nvSpPr>
      <xdr:spPr>
        <a:xfrm>
          <a:off x="10426700" y="64023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37114</xdr:rowOff>
    </xdr:from>
    <xdr:ext cx="534377" cy="259045"/>
    <xdr:sp macro="" textlink="">
      <xdr:nvSpPr>
        <xdr:cNvPr id="312" name="補助費等該当値テキスト"/>
        <xdr:cNvSpPr txBox="1"/>
      </xdr:nvSpPr>
      <xdr:spPr>
        <a:xfrm>
          <a:off x="10528300" y="638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62645</xdr:rowOff>
    </xdr:from>
    <xdr:to>
      <xdr:col>50</xdr:col>
      <xdr:colOff>165100</xdr:colOff>
      <xdr:row>37</xdr:row>
      <xdr:rowOff>164246</xdr:rowOff>
    </xdr:to>
    <xdr:sp macro="" textlink="">
      <xdr:nvSpPr>
        <xdr:cNvPr id="313" name="楕円 312"/>
        <xdr:cNvSpPr/>
      </xdr:nvSpPr>
      <xdr:spPr>
        <a:xfrm>
          <a:off x="9588500" y="6406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155372</xdr:rowOff>
    </xdr:from>
    <xdr:ext cx="534377" cy="259045"/>
    <xdr:sp macro="" textlink="">
      <xdr:nvSpPr>
        <xdr:cNvPr id="314" name="テキスト ボックス 313"/>
        <xdr:cNvSpPr txBox="1"/>
      </xdr:nvSpPr>
      <xdr:spPr>
        <a:xfrm>
          <a:off x="9372111" y="64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56732</xdr:rowOff>
    </xdr:from>
    <xdr:to>
      <xdr:col>46</xdr:col>
      <xdr:colOff>38100</xdr:colOff>
      <xdr:row>37</xdr:row>
      <xdr:rowOff>158332</xdr:rowOff>
    </xdr:to>
    <xdr:sp macro="" textlink="">
      <xdr:nvSpPr>
        <xdr:cNvPr id="315" name="楕円 314"/>
        <xdr:cNvSpPr/>
      </xdr:nvSpPr>
      <xdr:spPr>
        <a:xfrm>
          <a:off x="8699500" y="64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149459</xdr:rowOff>
    </xdr:from>
    <xdr:ext cx="534377" cy="259045"/>
    <xdr:sp macro="" textlink="">
      <xdr:nvSpPr>
        <xdr:cNvPr id="316" name="テキスト ボックス 315"/>
        <xdr:cNvSpPr txBox="1"/>
      </xdr:nvSpPr>
      <xdr:spPr>
        <a:xfrm>
          <a:off x="8483111" y="64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29571</xdr:rowOff>
    </xdr:from>
    <xdr:to>
      <xdr:col>41</xdr:col>
      <xdr:colOff>101600</xdr:colOff>
      <xdr:row>35</xdr:row>
      <xdr:rowOff>131171</xdr:rowOff>
    </xdr:to>
    <xdr:sp macro="" textlink="">
      <xdr:nvSpPr>
        <xdr:cNvPr id="317" name="楕円 316"/>
        <xdr:cNvSpPr/>
      </xdr:nvSpPr>
      <xdr:spPr>
        <a:xfrm>
          <a:off x="7810500" y="60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122298</xdr:rowOff>
    </xdr:from>
    <xdr:ext cx="599010" cy="259045"/>
    <xdr:sp macro="" textlink="">
      <xdr:nvSpPr>
        <xdr:cNvPr id="318" name="テキスト ボックス 317"/>
        <xdr:cNvSpPr txBox="1"/>
      </xdr:nvSpPr>
      <xdr:spPr>
        <a:xfrm>
          <a:off x="7561795" y="612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28169</xdr:rowOff>
    </xdr:from>
    <xdr:to>
      <xdr:col>36</xdr:col>
      <xdr:colOff>165100</xdr:colOff>
      <xdr:row>38</xdr:row>
      <xdr:rowOff>129769</xdr:rowOff>
    </xdr:to>
    <xdr:sp macro="" textlink="">
      <xdr:nvSpPr>
        <xdr:cNvPr id="319" name="楕円 318"/>
        <xdr:cNvSpPr/>
      </xdr:nvSpPr>
      <xdr:spPr>
        <a:xfrm>
          <a:off x="6921500" y="65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120896</xdr:rowOff>
    </xdr:from>
    <xdr:ext cx="534377" cy="259045"/>
    <xdr:sp macro="" textlink="">
      <xdr:nvSpPr>
        <xdr:cNvPr id="320" name="テキスト ボックス 319"/>
        <xdr:cNvSpPr txBox="1"/>
      </xdr:nvSpPr>
      <xdr:spPr>
        <a:xfrm>
          <a:off x="6705111" y="66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169272</xdr:rowOff>
    </xdr:from>
    <xdr:to>
      <xdr:col>55</xdr:col>
      <xdr:colOff>0</xdr:colOff>
      <xdr:row>57</xdr:row>
      <xdr:rowOff>77653</xdr:rowOff>
    </xdr:to>
    <xdr:cxnSp macro="">
      <xdr:nvCxnSpPr>
        <xdr:cNvPr id="347" name="直線コネクタ 346"/>
        <xdr:cNvCxnSpPr/>
      </xdr:nvCxnSpPr>
      <xdr:spPr>
        <a:xfrm flipV="1">
          <a:off x="9639300" y="9770472"/>
          <a:ext cx="838200" cy="7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77653</xdr:rowOff>
    </xdr:from>
    <xdr:to>
      <xdr:col>50</xdr:col>
      <xdr:colOff>114300</xdr:colOff>
      <xdr:row>57</xdr:row>
      <xdr:rowOff>121341</xdr:rowOff>
    </xdr:to>
    <xdr:cxnSp macro="">
      <xdr:nvCxnSpPr>
        <xdr:cNvPr id="350" name="直線コネクタ 349"/>
        <xdr:cNvCxnSpPr/>
      </xdr:nvCxnSpPr>
      <xdr:spPr>
        <a:xfrm flipV="1">
          <a:off x="8750300" y="9850303"/>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50985</xdr:rowOff>
    </xdr:from>
    <xdr:to>
      <xdr:col>45</xdr:col>
      <xdr:colOff>177800</xdr:colOff>
      <xdr:row>57</xdr:row>
      <xdr:rowOff>121341</xdr:rowOff>
    </xdr:to>
    <xdr:cxnSp macro="">
      <xdr:nvCxnSpPr>
        <xdr:cNvPr id="353" name="直線コネクタ 352"/>
        <xdr:cNvCxnSpPr/>
      </xdr:nvCxnSpPr>
      <xdr:spPr>
        <a:xfrm>
          <a:off x="7861300" y="9823635"/>
          <a:ext cx="889000" cy="7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131818</xdr:rowOff>
    </xdr:from>
    <xdr:to>
      <xdr:col>41</xdr:col>
      <xdr:colOff>50800</xdr:colOff>
      <xdr:row>57</xdr:row>
      <xdr:rowOff>50985</xdr:rowOff>
    </xdr:to>
    <xdr:cxnSp macro="">
      <xdr:nvCxnSpPr>
        <xdr:cNvPr id="356" name="直線コネクタ 355"/>
        <xdr:cNvCxnSpPr/>
      </xdr:nvCxnSpPr>
      <xdr:spPr>
        <a:xfrm>
          <a:off x="6972300" y="9733018"/>
          <a:ext cx="8890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118472</xdr:rowOff>
    </xdr:from>
    <xdr:to>
      <xdr:col>55</xdr:col>
      <xdr:colOff>50800</xdr:colOff>
      <xdr:row>57</xdr:row>
      <xdr:rowOff>48622</xdr:rowOff>
    </xdr:to>
    <xdr:sp macro="" textlink="">
      <xdr:nvSpPr>
        <xdr:cNvPr id="366" name="楕円 365"/>
        <xdr:cNvSpPr/>
      </xdr:nvSpPr>
      <xdr:spPr>
        <a:xfrm>
          <a:off x="10426700" y="97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141349</xdr:rowOff>
    </xdr:from>
    <xdr:ext cx="599010" cy="259045"/>
    <xdr:sp macro="" textlink="">
      <xdr:nvSpPr>
        <xdr:cNvPr id="367" name="普通建設事業費該当値テキスト"/>
        <xdr:cNvSpPr txBox="1"/>
      </xdr:nvSpPr>
      <xdr:spPr>
        <a:xfrm>
          <a:off x="10528300" y="957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26853</xdr:rowOff>
    </xdr:from>
    <xdr:to>
      <xdr:col>50</xdr:col>
      <xdr:colOff>165100</xdr:colOff>
      <xdr:row>57</xdr:row>
      <xdr:rowOff>128453</xdr:rowOff>
    </xdr:to>
    <xdr:sp macro="" textlink="">
      <xdr:nvSpPr>
        <xdr:cNvPr id="368" name="楕円 367"/>
        <xdr:cNvSpPr/>
      </xdr:nvSpPr>
      <xdr:spPr>
        <a:xfrm>
          <a:off x="9588500" y="97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144980</xdr:rowOff>
    </xdr:from>
    <xdr:ext cx="599010" cy="259045"/>
    <xdr:sp macro="" textlink="">
      <xdr:nvSpPr>
        <xdr:cNvPr id="369" name="テキスト ボックス 368"/>
        <xdr:cNvSpPr txBox="1"/>
      </xdr:nvSpPr>
      <xdr:spPr>
        <a:xfrm>
          <a:off x="9339795" y="957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70541</xdr:rowOff>
    </xdr:from>
    <xdr:to>
      <xdr:col>46</xdr:col>
      <xdr:colOff>38100</xdr:colOff>
      <xdr:row>58</xdr:row>
      <xdr:rowOff>691</xdr:rowOff>
    </xdr:to>
    <xdr:sp macro="" textlink="">
      <xdr:nvSpPr>
        <xdr:cNvPr id="370" name="楕円 369"/>
        <xdr:cNvSpPr/>
      </xdr:nvSpPr>
      <xdr:spPr>
        <a:xfrm>
          <a:off x="8699500" y="98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163268</xdr:rowOff>
    </xdr:from>
    <xdr:ext cx="534377" cy="259045"/>
    <xdr:sp macro="" textlink="">
      <xdr:nvSpPr>
        <xdr:cNvPr id="371" name="テキスト ボックス 370"/>
        <xdr:cNvSpPr txBox="1"/>
      </xdr:nvSpPr>
      <xdr:spPr>
        <a:xfrm>
          <a:off x="8483111" y="99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185</xdr:rowOff>
    </xdr:from>
    <xdr:to>
      <xdr:col>41</xdr:col>
      <xdr:colOff>101600</xdr:colOff>
      <xdr:row>57</xdr:row>
      <xdr:rowOff>101785</xdr:rowOff>
    </xdr:to>
    <xdr:sp macro="" textlink="">
      <xdr:nvSpPr>
        <xdr:cNvPr id="372" name="楕円 371"/>
        <xdr:cNvSpPr/>
      </xdr:nvSpPr>
      <xdr:spPr>
        <a:xfrm>
          <a:off x="7810500" y="97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118312</xdr:rowOff>
    </xdr:from>
    <xdr:ext cx="599010" cy="259045"/>
    <xdr:sp macro="" textlink="">
      <xdr:nvSpPr>
        <xdr:cNvPr id="373" name="テキスト ボックス 372"/>
        <xdr:cNvSpPr txBox="1"/>
      </xdr:nvSpPr>
      <xdr:spPr>
        <a:xfrm>
          <a:off x="7561795" y="954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81018</xdr:rowOff>
    </xdr:from>
    <xdr:to>
      <xdr:col>36</xdr:col>
      <xdr:colOff>165100</xdr:colOff>
      <xdr:row>57</xdr:row>
      <xdr:rowOff>11168</xdr:rowOff>
    </xdr:to>
    <xdr:sp macro="" textlink="">
      <xdr:nvSpPr>
        <xdr:cNvPr id="374" name="楕円 373"/>
        <xdr:cNvSpPr/>
      </xdr:nvSpPr>
      <xdr:spPr>
        <a:xfrm>
          <a:off x="6921500" y="968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27695</xdr:rowOff>
    </xdr:from>
    <xdr:ext cx="599010" cy="259045"/>
    <xdr:sp macro="" textlink="">
      <xdr:nvSpPr>
        <xdr:cNvPr id="375" name="テキスト ボックス 374"/>
        <xdr:cNvSpPr txBox="1"/>
      </xdr:nvSpPr>
      <xdr:spPr>
        <a:xfrm>
          <a:off x="6672795" y="94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30442</xdr:rowOff>
    </xdr:from>
    <xdr:to>
      <xdr:col>55</xdr:col>
      <xdr:colOff>0</xdr:colOff>
      <xdr:row>78</xdr:row>
      <xdr:rowOff>59373</xdr:rowOff>
    </xdr:to>
    <xdr:cxnSp macro="">
      <xdr:nvCxnSpPr>
        <xdr:cNvPr id="404" name="直線コネクタ 403"/>
        <xdr:cNvCxnSpPr/>
      </xdr:nvCxnSpPr>
      <xdr:spPr>
        <a:xfrm flipV="1">
          <a:off x="9639300" y="12889192"/>
          <a:ext cx="838200" cy="5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59373</xdr:rowOff>
    </xdr:from>
    <xdr:to>
      <xdr:col>50</xdr:col>
      <xdr:colOff>114300</xdr:colOff>
      <xdr:row>78</xdr:row>
      <xdr:rowOff>143357</xdr:rowOff>
    </xdr:to>
    <xdr:cxnSp macro="">
      <xdr:nvCxnSpPr>
        <xdr:cNvPr id="407" name="直線コネクタ 406"/>
        <xdr:cNvCxnSpPr/>
      </xdr:nvCxnSpPr>
      <xdr:spPr>
        <a:xfrm flipV="1">
          <a:off x="8750300" y="13432473"/>
          <a:ext cx="889000" cy="8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51067</xdr:rowOff>
    </xdr:from>
    <xdr:to>
      <xdr:col>45</xdr:col>
      <xdr:colOff>177800</xdr:colOff>
      <xdr:row>78</xdr:row>
      <xdr:rowOff>143357</xdr:rowOff>
    </xdr:to>
    <xdr:cxnSp macro="">
      <xdr:nvCxnSpPr>
        <xdr:cNvPr id="410" name="直線コネクタ 409"/>
        <xdr:cNvCxnSpPr/>
      </xdr:nvCxnSpPr>
      <xdr:spPr>
        <a:xfrm>
          <a:off x="7861300" y="13424167"/>
          <a:ext cx="889000" cy="9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12915</xdr:rowOff>
    </xdr:from>
    <xdr:to>
      <xdr:col>41</xdr:col>
      <xdr:colOff>50800</xdr:colOff>
      <xdr:row>78</xdr:row>
      <xdr:rowOff>51067</xdr:rowOff>
    </xdr:to>
    <xdr:cxnSp macro="">
      <xdr:nvCxnSpPr>
        <xdr:cNvPr id="413" name="直線コネクタ 412"/>
        <xdr:cNvCxnSpPr/>
      </xdr:nvCxnSpPr>
      <xdr:spPr>
        <a:xfrm>
          <a:off x="6972300" y="13214565"/>
          <a:ext cx="889000" cy="20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151092</xdr:rowOff>
    </xdr:from>
    <xdr:to>
      <xdr:col>55</xdr:col>
      <xdr:colOff>50800</xdr:colOff>
      <xdr:row>75</xdr:row>
      <xdr:rowOff>81242</xdr:rowOff>
    </xdr:to>
    <xdr:sp macro="" textlink="">
      <xdr:nvSpPr>
        <xdr:cNvPr id="423" name="楕円 422"/>
        <xdr:cNvSpPr/>
      </xdr:nvSpPr>
      <xdr:spPr>
        <a:xfrm>
          <a:off x="10426700" y="128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2519</xdr:rowOff>
    </xdr:from>
    <xdr:ext cx="534377" cy="259045"/>
    <xdr:sp macro="" textlink="">
      <xdr:nvSpPr>
        <xdr:cNvPr id="424" name="普通建設事業費 （ うち新規整備　）該当値テキスト"/>
        <xdr:cNvSpPr txBox="1"/>
      </xdr:nvSpPr>
      <xdr:spPr>
        <a:xfrm>
          <a:off x="10528300" y="126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8573</xdr:rowOff>
    </xdr:from>
    <xdr:to>
      <xdr:col>50</xdr:col>
      <xdr:colOff>165100</xdr:colOff>
      <xdr:row>78</xdr:row>
      <xdr:rowOff>110173</xdr:rowOff>
    </xdr:to>
    <xdr:sp macro="" textlink="">
      <xdr:nvSpPr>
        <xdr:cNvPr id="425" name="楕円 424"/>
        <xdr:cNvSpPr/>
      </xdr:nvSpPr>
      <xdr:spPr>
        <a:xfrm>
          <a:off x="9588500" y="133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101300</xdr:rowOff>
    </xdr:from>
    <xdr:ext cx="534377" cy="259045"/>
    <xdr:sp macro="" textlink="">
      <xdr:nvSpPr>
        <xdr:cNvPr id="426" name="テキスト ボックス 425"/>
        <xdr:cNvSpPr txBox="1"/>
      </xdr:nvSpPr>
      <xdr:spPr>
        <a:xfrm>
          <a:off x="9372111" y="134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92557</xdr:rowOff>
    </xdr:from>
    <xdr:to>
      <xdr:col>46</xdr:col>
      <xdr:colOff>38100</xdr:colOff>
      <xdr:row>79</xdr:row>
      <xdr:rowOff>22707</xdr:rowOff>
    </xdr:to>
    <xdr:sp macro="" textlink="">
      <xdr:nvSpPr>
        <xdr:cNvPr id="427" name="楕円 426"/>
        <xdr:cNvSpPr/>
      </xdr:nvSpPr>
      <xdr:spPr>
        <a:xfrm>
          <a:off x="8699500" y="13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13834</xdr:rowOff>
    </xdr:from>
    <xdr:ext cx="469744" cy="259045"/>
    <xdr:sp macro="" textlink="">
      <xdr:nvSpPr>
        <xdr:cNvPr id="428" name="テキスト ボックス 427"/>
        <xdr:cNvSpPr txBox="1"/>
      </xdr:nvSpPr>
      <xdr:spPr>
        <a:xfrm>
          <a:off x="8515428" y="135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xdr:rowOff>
    </xdr:from>
    <xdr:to>
      <xdr:col>41</xdr:col>
      <xdr:colOff>101600</xdr:colOff>
      <xdr:row>78</xdr:row>
      <xdr:rowOff>101867</xdr:rowOff>
    </xdr:to>
    <xdr:sp macro="" textlink="">
      <xdr:nvSpPr>
        <xdr:cNvPr id="429" name="楕円 428"/>
        <xdr:cNvSpPr/>
      </xdr:nvSpPr>
      <xdr:spPr>
        <a:xfrm>
          <a:off x="7810500" y="133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92994</xdr:rowOff>
    </xdr:from>
    <xdr:ext cx="534377" cy="259045"/>
    <xdr:sp macro="" textlink="">
      <xdr:nvSpPr>
        <xdr:cNvPr id="430" name="テキスト ボックス 429"/>
        <xdr:cNvSpPr txBox="1"/>
      </xdr:nvSpPr>
      <xdr:spPr>
        <a:xfrm>
          <a:off x="7594111" y="134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133565</xdr:rowOff>
    </xdr:from>
    <xdr:to>
      <xdr:col>36</xdr:col>
      <xdr:colOff>165100</xdr:colOff>
      <xdr:row>77</xdr:row>
      <xdr:rowOff>63715</xdr:rowOff>
    </xdr:to>
    <xdr:sp macro="" textlink="">
      <xdr:nvSpPr>
        <xdr:cNvPr id="431" name="楕円 430"/>
        <xdr:cNvSpPr/>
      </xdr:nvSpPr>
      <xdr:spPr>
        <a:xfrm>
          <a:off x="6921500" y="1316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80243</xdr:rowOff>
    </xdr:from>
    <xdr:ext cx="534377" cy="259045"/>
    <xdr:sp macro="" textlink="">
      <xdr:nvSpPr>
        <xdr:cNvPr id="432" name="テキスト ボックス 431"/>
        <xdr:cNvSpPr txBox="1"/>
      </xdr:nvSpPr>
      <xdr:spPr>
        <a:xfrm>
          <a:off x="6705111" y="12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129121</xdr:rowOff>
    </xdr:from>
    <xdr:to>
      <xdr:col>55</xdr:col>
      <xdr:colOff>0</xdr:colOff>
      <xdr:row>97</xdr:row>
      <xdr:rowOff>152746</xdr:rowOff>
    </xdr:to>
    <xdr:cxnSp macro="">
      <xdr:nvCxnSpPr>
        <xdr:cNvPr id="459" name="直線コネクタ 458"/>
        <xdr:cNvCxnSpPr/>
      </xdr:nvCxnSpPr>
      <xdr:spPr>
        <a:xfrm>
          <a:off x="9639300" y="16759771"/>
          <a:ext cx="838200" cy="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129121</xdr:rowOff>
    </xdr:from>
    <xdr:to>
      <xdr:col>50</xdr:col>
      <xdr:colOff>114300</xdr:colOff>
      <xdr:row>97</xdr:row>
      <xdr:rowOff>166044</xdr:rowOff>
    </xdr:to>
    <xdr:cxnSp macro="">
      <xdr:nvCxnSpPr>
        <xdr:cNvPr id="462" name="直線コネクタ 461"/>
        <xdr:cNvCxnSpPr/>
      </xdr:nvCxnSpPr>
      <xdr:spPr>
        <a:xfrm flipV="1">
          <a:off x="8750300" y="16759771"/>
          <a:ext cx="889000" cy="3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107829</xdr:rowOff>
    </xdr:from>
    <xdr:to>
      <xdr:col>45</xdr:col>
      <xdr:colOff>177800</xdr:colOff>
      <xdr:row>97</xdr:row>
      <xdr:rowOff>166044</xdr:rowOff>
    </xdr:to>
    <xdr:cxnSp macro="">
      <xdr:nvCxnSpPr>
        <xdr:cNvPr id="465" name="直線コネクタ 464"/>
        <xdr:cNvCxnSpPr/>
      </xdr:nvCxnSpPr>
      <xdr:spPr>
        <a:xfrm>
          <a:off x="7861300" y="16738479"/>
          <a:ext cx="889000" cy="5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71272</xdr:rowOff>
    </xdr:from>
    <xdr:to>
      <xdr:col>41</xdr:col>
      <xdr:colOff>50800</xdr:colOff>
      <xdr:row>97</xdr:row>
      <xdr:rowOff>107829</xdr:rowOff>
    </xdr:to>
    <xdr:cxnSp macro="">
      <xdr:nvCxnSpPr>
        <xdr:cNvPr id="468" name="直線コネクタ 467"/>
        <xdr:cNvCxnSpPr/>
      </xdr:nvCxnSpPr>
      <xdr:spPr>
        <a:xfrm>
          <a:off x="6972300" y="16701922"/>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101946</xdr:rowOff>
    </xdr:from>
    <xdr:to>
      <xdr:col>55</xdr:col>
      <xdr:colOff>50800</xdr:colOff>
      <xdr:row>98</xdr:row>
      <xdr:rowOff>32096</xdr:rowOff>
    </xdr:to>
    <xdr:sp macro="" textlink="">
      <xdr:nvSpPr>
        <xdr:cNvPr id="478" name="楕円 477"/>
        <xdr:cNvSpPr/>
      </xdr:nvSpPr>
      <xdr:spPr>
        <a:xfrm>
          <a:off x="10426700" y="1673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124823</xdr:rowOff>
    </xdr:from>
    <xdr:ext cx="534377" cy="259045"/>
    <xdr:sp macro="" textlink="">
      <xdr:nvSpPr>
        <xdr:cNvPr id="479" name="普通建設事業費 （ うち更新整備　）該当値テキスト"/>
        <xdr:cNvSpPr txBox="1"/>
      </xdr:nvSpPr>
      <xdr:spPr>
        <a:xfrm>
          <a:off x="10528300" y="165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78321</xdr:rowOff>
    </xdr:from>
    <xdr:to>
      <xdr:col>50</xdr:col>
      <xdr:colOff>165100</xdr:colOff>
      <xdr:row>98</xdr:row>
      <xdr:rowOff>8471</xdr:rowOff>
    </xdr:to>
    <xdr:sp macro="" textlink="">
      <xdr:nvSpPr>
        <xdr:cNvPr id="480" name="楕円 479"/>
        <xdr:cNvSpPr/>
      </xdr:nvSpPr>
      <xdr:spPr>
        <a:xfrm>
          <a:off x="9588500" y="167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24998</xdr:rowOff>
    </xdr:from>
    <xdr:ext cx="534377" cy="259045"/>
    <xdr:sp macro="" textlink="">
      <xdr:nvSpPr>
        <xdr:cNvPr id="481" name="テキスト ボックス 480"/>
        <xdr:cNvSpPr txBox="1"/>
      </xdr:nvSpPr>
      <xdr:spPr>
        <a:xfrm>
          <a:off x="9372111" y="164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115244</xdr:rowOff>
    </xdr:from>
    <xdr:to>
      <xdr:col>46</xdr:col>
      <xdr:colOff>38100</xdr:colOff>
      <xdr:row>98</xdr:row>
      <xdr:rowOff>45394</xdr:rowOff>
    </xdr:to>
    <xdr:sp macro="" textlink="">
      <xdr:nvSpPr>
        <xdr:cNvPr id="482" name="楕円 481"/>
        <xdr:cNvSpPr/>
      </xdr:nvSpPr>
      <xdr:spPr>
        <a:xfrm>
          <a:off x="8699500" y="167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61921</xdr:rowOff>
    </xdr:from>
    <xdr:ext cx="534377" cy="259045"/>
    <xdr:sp macro="" textlink="">
      <xdr:nvSpPr>
        <xdr:cNvPr id="483" name="テキスト ボックス 482"/>
        <xdr:cNvSpPr txBox="1"/>
      </xdr:nvSpPr>
      <xdr:spPr>
        <a:xfrm>
          <a:off x="8483111" y="1652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57029</xdr:rowOff>
    </xdr:from>
    <xdr:to>
      <xdr:col>41</xdr:col>
      <xdr:colOff>101600</xdr:colOff>
      <xdr:row>97</xdr:row>
      <xdr:rowOff>158629</xdr:rowOff>
    </xdr:to>
    <xdr:sp macro="" textlink="">
      <xdr:nvSpPr>
        <xdr:cNvPr id="484" name="楕円 483"/>
        <xdr:cNvSpPr/>
      </xdr:nvSpPr>
      <xdr:spPr>
        <a:xfrm>
          <a:off x="7810500" y="166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3706</xdr:rowOff>
    </xdr:from>
    <xdr:ext cx="534377" cy="259045"/>
    <xdr:sp macro="" textlink="">
      <xdr:nvSpPr>
        <xdr:cNvPr id="485" name="テキスト ボックス 484"/>
        <xdr:cNvSpPr txBox="1"/>
      </xdr:nvSpPr>
      <xdr:spPr>
        <a:xfrm>
          <a:off x="7594111" y="164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20472</xdr:rowOff>
    </xdr:from>
    <xdr:to>
      <xdr:col>36</xdr:col>
      <xdr:colOff>165100</xdr:colOff>
      <xdr:row>97</xdr:row>
      <xdr:rowOff>122072</xdr:rowOff>
    </xdr:to>
    <xdr:sp macro="" textlink="">
      <xdr:nvSpPr>
        <xdr:cNvPr id="486" name="楕円 485"/>
        <xdr:cNvSpPr/>
      </xdr:nvSpPr>
      <xdr:spPr>
        <a:xfrm>
          <a:off x="6921500" y="166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138599</xdr:rowOff>
    </xdr:from>
    <xdr:ext cx="599010" cy="259045"/>
    <xdr:sp macro="" textlink="">
      <xdr:nvSpPr>
        <xdr:cNvPr id="487" name="テキスト ボックス 486"/>
        <xdr:cNvSpPr txBox="1"/>
      </xdr:nvSpPr>
      <xdr:spPr>
        <a:xfrm>
          <a:off x="6672795" y="1642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4280</xdr:rowOff>
    </xdr:from>
    <xdr:to>
      <xdr:col>85</xdr:col>
      <xdr:colOff>127000</xdr:colOff>
      <xdr:row>39</xdr:row>
      <xdr:rowOff>28054</xdr:rowOff>
    </xdr:to>
    <xdr:cxnSp macro="">
      <xdr:nvCxnSpPr>
        <xdr:cNvPr id="516" name="直線コネクタ 515"/>
        <xdr:cNvCxnSpPr/>
      </xdr:nvCxnSpPr>
      <xdr:spPr>
        <a:xfrm flipV="1">
          <a:off x="15481300" y="6690830"/>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19951</xdr:rowOff>
    </xdr:from>
    <xdr:to>
      <xdr:col>81</xdr:col>
      <xdr:colOff>50800</xdr:colOff>
      <xdr:row>39</xdr:row>
      <xdr:rowOff>28054</xdr:rowOff>
    </xdr:to>
    <xdr:cxnSp macro="">
      <xdr:nvCxnSpPr>
        <xdr:cNvPr id="519" name="直線コネクタ 518"/>
        <xdr:cNvCxnSpPr/>
      </xdr:nvCxnSpPr>
      <xdr:spPr>
        <a:xfrm>
          <a:off x="14592300" y="6706501"/>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153</xdr:rowOff>
    </xdr:from>
    <xdr:to>
      <xdr:col>76</xdr:col>
      <xdr:colOff>114300</xdr:colOff>
      <xdr:row>39</xdr:row>
      <xdr:rowOff>19951</xdr:rowOff>
    </xdr:to>
    <xdr:cxnSp macro="">
      <xdr:nvCxnSpPr>
        <xdr:cNvPr id="522" name="直線コネクタ 521"/>
        <xdr:cNvCxnSpPr/>
      </xdr:nvCxnSpPr>
      <xdr:spPr>
        <a:xfrm>
          <a:off x="13703300" y="6686703"/>
          <a:ext cx="889000" cy="1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68935</xdr:rowOff>
    </xdr:from>
    <xdr:to>
      <xdr:col>71</xdr:col>
      <xdr:colOff>177800</xdr:colOff>
      <xdr:row>39</xdr:row>
      <xdr:rowOff>153</xdr:rowOff>
    </xdr:to>
    <xdr:cxnSp macro="">
      <xdr:nvCxnSpPr>
        <xdr:cNvPr id="525" name="直線コネクタ 524"/>
        <xdr:cNvCxnSpPr/>
      </xdr:nvCxnSpPr>
      <xdr:spPr>
        <a:xfrm>
          <a:off x="12814300" y="6584035"/>
          <a:ext cx="889000" cy="10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124930</xdr:rowOff>
    </xdr:from>
    <xdr:to>
      <xdr:col>85</xdr:col>
      <xdr:colOff>177800</xdr:colOff>
      <xdr:row>39</xdr:row>
      <xdr:rowOff>55080</xdr:rowOff>
    </xdr:to>
    <xdr:sp macro="" textlink="">
      <xdr:nvSpPr>
        <xdr:cNvPr id="535" name="楕円 534"/>
        <xdr:cNvSpPr/>
      </xdr:nvSpPr>
      <xdr:spPr>
        <a:xfrm>
          <a:off x="16268700" y="66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148704</xdr:rowOff>
    </xdr:from>
    <xdr:to>
      <xdr:col>81</xdr:col>
      <xdr:colOff>101600</xdr:colOff>
      <xdr:row>39</xdr:row>
      <xdr:rowOff>78854</xdr:rowOff>
    </xdr:to>
    <xdr:sp macro="" textlink="">
      <xdr:nvSpPr>
        <xdr:cNvPr id="537" name="楕円 536"/>
        <xdr:cNvSpPr/>
      </xdr:nvSpPr>
      <xdr:spPr>
        <a:xfrm>
          <a:off x="15430500" y="666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69981</xdr:rowOff>
    </xdr:from>
    <xdr:ext cx="469744" cy="259045"/>
    <xdr:sp macro="" textlink="">
      <xdr:nvSpPr>
        <xdr:cNvPr id="538" name="テキスト ボックス 537"/>
        <xdr:cNvSpPr txBox="1"/>
      </xdr:nvSpPr>
      <xdr:spPr>
        <a:xfrm>
          <a:off x="15246428" y="675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140601</xdr:rowOff>
    </xdr:from>
    <xdr:to>
      <xdr:col>76</xdr:col>
      <xdr:colOff>165100</xdr:colOff>
      <xdr:row>39</xdr:row>
      <xdr:rowOff>70751</xdr:rowOff>
    </xdr:to>
    <xdr:sp macro="" textlink="">
      <xdr:nvSpPr>
        <xdr:cNvPr id="539" name="楕円 538"/>
        <xdr:cNvSpPr/>
      </xdr:nvSpPr>
      <xdr:spPr>
        <a:xfrm>
          <a:off x="14541500" y="66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61878</xdr:rowOff>
    </xdr:from>
    <xdr:ext cx="469744" cy="259045"/>
    <xdr:sp macro="" textlink="">
      <xdr:nvSpPr>
        <xdr:cNvPr id="540" name="テキスト ボックス 539"/>
        <xdr:cNvSpPr txBox="1"/>
      </xdr:nvSpPr>
      <xdr:spPr>
        <a:xfrm>
          <a:off x="14357428" y="674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120803</xdr:rowOff>
    </xdr:from>
    <xdr:to>
      <xdr:col>72</xdr:col>
      <xdr:colOff>38100</xdr:colOff>
      <xdr:row>39</xdr:row>
      <xdr:rowOff>50953</xdr:rowOff>
    </xdr:to>
    <xdr:sp macro="" textlink="">
      <xdr:nvSpPr>
        <xdr:cNvPr id="541" name="楕円 540"/>
        <xdr:cNvSpPr/>
      </xdr:nvSpPr>
      <xdr:spPr>
        <a:xfrm>
          <a:off x="13652500" y="66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42080</xdr:rowOff>
    </xdr:from>
    <xdr:ext cx="469744" cy="259045"/>
    <xdr:sp macro="" textlink="">
      <xdr:nvSpPr>
        <xdr:cNvPr id="542" name="テキスト ボックス 541"/>
        <xdr:cNvSpPr txBox="1"/>
      </xdr:nvSpPr>
      <xdr:spPr>
        <a:xfrm>
          <a:off x="13468428" y="672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18135</xdr:rowOff>
    </xdr:from>
    <xdr:to>
      <xdr:col>67</xdr:col>
      <xdr:colOff>101600</xdr:colOff>
      <xdr:row>38</xdr:row>
      <xdr:rowOff>119735</xdr:rowOff>
    </xdr:to>
    <xdr:sp macro="" textlink="">
      <xdr:nvSpPr>
        <xdr:cNvPr id="543" name="楕円 542"/>
        <xdr:cNvSpPr/>
      </xdr:nvSpPr>
      <xdr:spPr>
        <a:xfrm>
          <a:off x="12763500" y="65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136263</xdr:rowOff>
    </xdr:from>
    <xdr:ext cx="534377" cy="259045"/>
    <xdr:sp macro="" textlink="">
      <xdr:nvSpPr>
        <xdr:cNvPr id="544" name="テキスト ボックス 543"/>
        <xdr:cNvSpPr txBox="1"/>
      </xdr:nvSpPr>
      <xdr:spPr>
        <a:xfrm>
          <a:off x="12547111" y="63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23602</xdr:rowOff>
    </xdr:from>
    <xdr:to>
      <xdr:col>85</xdr:col>
      <xdr:colOff>127000</xdr:colOff>
      <xdr:row>78</xdr:row>
      <xdr:rowOff>25800</xdr:rowOff>
    </xdr:to>
    <xdr:cxnSp macro="">
      <xdr:nvCxnSpPr>
        <xdr:cNvPr id="620" name="直線コネクタ 619"/>
        <xdr:cNvCxnSpPr/>
      </xdr:nvCxnSpPr>
      <xdr:spPr>
        <a:xfrm>
          <a:off x="15481300" y="13396702"/>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7096</xdr:rowOff>
    </xdr:from>
    <xdr:to>
      <xdr:col>81</xdr:col>
      <xdr:colOff>50800</xdr:colOff>
      <xdr:row>78</xdr:row>
      <xdr:rowOff>23602</xdr:rowOff>
    </xdr:to>
    <xdr:cxnSp macro="">
      <xdr:nvCxnSpPr>
        <xdr:cNvPr id="623" name="直線コネクタ 622"/>
        <xdr:cNvCxnSpPr/>
      </xdr:nvCxnSpPr>
      <xdr:spPr>
        <a:xfrm>
          <a:off x="14592300" y="13380196"/>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1270</xdr:rowOff>
    </xdr:from>
    <xdr:to>
      <xdr:col>76</xdr:col>
      <xdr:colOff>114300</xdr:colOff>
      <xdr:row>78</xdr:row>
      <xdr:rowOff>7096</xdr:rowOff>
    </xdr:to>
    <xdr:cxnSp macro="">
      <xdr:nvCxnSpPr>
        <xdr:cNvPr id="626" name="直線コネクタ 625"/>
        <xdr:cNvCxnSpPr/>
      </xdr:nvCxnSpPr>
      <xdr:spPr>
        <a:xfrm>
          <a:off x="13703300" y="13374370"/>
          <a:ext cx="8890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159750</xdr:rowOff>
    </xdr:from>
    <xdr:to>
      <xdr:col>71</xdr:col>
      <xdr:colOff>177800</xdr:colOff>
      <xdr:row>78</xdr:row>
      <xdr:rowOff>1270</xdr:rowOff>
    </xdr:to>
    <xdr:cxnSp macro="">
      <xdr:nvCxnSpPr>
        <xdr:cNvPr id="629" name="直線コネクタ 628"/>
        <xdr:cNvCxnSpPr/>
      </xdr:nvCxnSpPr>
      <xdr:spPr>
        <a:xfrm>
          <a:off x="12814300" y="13361400"/>
          <a:ext cx="8890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146450</xdr:rowOff>
    </xdr:from>
    <xdr:to>
      <xdr:col>85</xdr:col>
      <xdr:colOff>177800</xdr:colOff>
      <xdr:row>78</xdr:row>
      <xdr:rowOff>76600</xdr:rowOff>
    </xdr:to>
    <xdr:sp macro="" textlink="">
      <xdr:nvSpPr>
        <xdr:cNvPr id="639" name="楕円 638"/>
        <xdr:cNvSpPr/>
      </xdr:nvSpPr>
      <xdr:spPr>
        <a:xfrm>
          <a:off x="16268700" y="133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144252</xdr:rowOff>
    </xdr:from>
    <xdr:to>
      <xdr:col>81</xdr:col>
      <xdr:colOff>101600</xdr:colOff>
      <xdr:row>78</xdr:row>
      <xdr:rowOff>74402</xdr:rowOff>
    </xdr:to>
    <xdr:sp macro="" textlink="">
      <xdr:nvSpPr>
        <xdr:cNvPr id="641" name="楕円 640"/>
        <xdr:cNvSpPr/>
      </xdr:nvSpPr>
      <xdr:spPr>
        <a:xfrm>
          <a:off x="15430500" y="133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65529</xdr:rowOff>
    </xdr:from>
    <xdr:ext cx="534377" cy="259045"/>
    <xdr:sp macro="" textlink="">
      <xdr:nvSpPr>
        <xdr:cNvPr id="642" name="テキスト ボックス 641"/>
        <xdr:cNvSpPr txBox="1"/>
      </xdr:nvSpPr>
      <xdr:spPr>
        <a:xfrm>
          <a:off x="15214111" y="134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127746</xdr:rowOff>
    </xdr:from>
    <xdr:to>
      <xdr:col>76</xdr:col>
      <xdr:colOff>165100</xdr:colOff>
      <xdr:row>78</xdr:row>
      <xdr:rowOff>57896</xdr:rowOff>
    </xdr:to>
    <xdr:sp macro="" textlink="">
      <xdr:nvSpPr>
        <xdr:cNvPr id="643" name="楕円 642"/>
        <xdr:cNvSpPr/>
      </xdr:nvSpPr>
      <xdr:spPr>
        <a:xfrm>
          <a:off x="14541500" y="133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49023</xdr:rowOff>
    </xdr:from>
    <xdr:ext cx="534377" cy="259045"/>
    <xdr:sp macro="" textlink="">
      <xdr:nvSpPr>
        <xdr:cNvPr id="644" name="テキスト ボックス 643"/>
        <xdr:cNvSpPr txBox="1"/>
      </xdr:nvSpPr>
      <xdr:spPr>
        <a:xfrm>
          <a:off x="14325111" y="134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121920</xdr:rowOff>
    </xdr:from>
    <xdr:to>
      <xdr:col>72</xdr:col>
      <xdr:colOff>38100</xdr:colOff>
      <xdr:row>78</xdr:row>
      <xdr:rowOff>52070</xdr:rowOff>
    </xdr:to>
    <xdr:sp macro="" textlink="">
      <xdr:nvSpPr>
        <xdr:cNvPr id="645" name="楕円 644"/>
        <xdr:cNvSpPr/>
      </xdr:nvSpPr>
      <xdr:spPr>
        <a:xfrm>
          <a:off x="13652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43197</xdr:rowOff>
    </xdr:from>
    <xdr:ext cx="534377" cy="259045"/>
    <xdr:sp macro="" textlink="">
      <xdr:nvSpPr>
        <xdr:cNvPr id="646" name="テキスト ボックス 645"/>
        <xdr:cNvSpPr txBox="1"/>
      </xdr:nvSpPr>
      <xdr:spPr>
        <a:xfrm>
          <a:off x="13436111" y="1341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108950</xdr:rowOff>
    </xdr:from>
    <xdr:to>
      <xdr:col>67</xdr:col>
      <xdr:colOff>101600</xdr:colOff>
      <xdr:row>78</xdr:row>
      <xdr:rowOff>39100</xdr:rowOff>
    </xdr:to>
    <xdr:sp macro="" textlink="">
      <xdr:nvSpPr>
        <xdr:cNvPr id="647" name="楕円 646"/>
        <xdr:cNvSpPr/>
      </xdr:nvSpPr>
      <xdr:spPr>
        <a:xfrm>
          <a:off x="12763500" y="133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30227</xdr:rowOff>
    </xdr:from>
    <xdr:ext cx="534377" cy="259045"/>
    <xdr:sp macro="" textlink="">
      <xdr:nvSpPr>
        <xdr:cNvPr id="648" name="テキスト ボックス 647"/>
        <xdr:cNvSpPr txBox="1"/>
      </xdr:nvSpPr>
      <xdr:spPr>
        <a:xfrm>
          <a:off x="12547111" y="1340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79249</xdr:rowOff>
    </xdr:from>
    <xdr:to>
      <xdr:col>85</xdr:col>
      <xdr:colOff>127000</xdr:colOff>
      <xdr:row>98</xdr:row>
      <xdr:rowOff>101828</xdr:rowOff>
    </xdr:to>
    <xdr:cxnSp macro="">
      <xdr:nvCxnSpPr>
        <xdr:cNvPr id="675" name="直線コネクタ 674"/>
        <xdr:cNvCxnSpPr/>
      </xdr:nvCxnSpPr>
      <xdr:spPr>
        <a:xfrm flipV="1">
          <a:off x="15481300" y="16881349"/>
          <a:ext cx="838200" cy="2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88740</xdr:rowOff>
    </xdr:from>
    <xdr:to>
      <xdr:col>81</xdr:col>
      <xdr:colOff>50800</xdr:colOff>
      <xdr:row>98</xdr:row>
      <xdr:rowOff>101828</xdr:rowOff>
    </xdr:to>
    <xdr:cxnSp macro="">
      <xdr:nvCxnSpPr>
        <xdr:cNvPr id="678" name="直線コネクタ 677"/>
        <xdr:cNvCxnSpPr/>
      </xdr:nvCxnSpPr>
      <xdr:spPr>
        <a:xfrm>
          <a:off x="14592300" y="16890840"/>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88740</xdr:rowOff>
    </xdr:from>
    <xdr:to>
      <xdr:col>76</xdr:col>
      <xdr:colOff>114300</xdr:colOff>
      <xdr:row>98</xdr:row>
      <xdr:rowOff>97017</xdr:rowOff>
    </xdr:to>
    <xdr:cxnSp macro="">
      <xdr:nvCxnSpPr>
        <xdr:cNvPr id="681" name="直線コネクタ 680"/>
        <xdr:cNvCxnSpPr/>
      </xdr:nvCxnSpPr>
      <xdr:spPr>
        <a:xfrm flipV="1">
          <a:off x="13703300" y="16890840"/>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93740</xdr:rowOff>
    </xdr:from>
    <xdr:to>
      <xdr:col>71</xdr:col>
      <xdr:colOff>177800</xdr:colOff>
      <xdr:row>98</xdr:row>
      <xdr:rowOff>97017</xdr:rowOff>
    </xdr:to>
    <xdr:cxnSp macro="">
      <xdr:nvCxnSpPr>
        <xdr:cNvPr id="684" name="直線コネクタ 683"/>
        <xdr:cNvCxnSpPr/>
      </xdr:nvCxnSpPr>
      <xdr:spPr>
        <a:xfrm>
          <a:off x="12814300" y="1689584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28449</xdr:rowOff>
    </xdr:from>
    <xdr:to>
      <xdr:col>85</xdr:col>
      <xdr:colOff>177800</xdr:colOff>
      <xdr:row>98</xdr:row>
      <xdr:rowOff>130049</xdr:rowOff>
    </xdr:to>
    <xdr:sp macro="" textlink="">
      <xdr:nvSpPr>
        <xdr:cNvPr id="694" name="楕円 693"/>
        <xdr:cNvSpPr/>
      </xdr:nvSpPr>
      <xdr:spPr>
        <a:xfrm>
          <a:off x="16268700" y="168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51028</xdr:rowOff>
    </xdr:from>
    <xdr:to>
      <xdr:col>81</xdr:col>
      <xdr:colOff>101600</xdr:colOff>
      <xdr:row>98</xdr:row>
      <xdr:rowOff>152628</xdr:rowOff>
    </xdr:to>
    <xdr:sp macro="" textlink="">
      <xdr:nvSpPr>
        <xdr:cNvPr id="696" name="楕円 695"/>
        <xdr:cNvSpPr/>
      </xdr:nvSpPr>
      <xdr:spPr>
        <a:xfrm>
          <a:off x="15430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143755</xdr:rowOff>
    </xdr:from>
    <xdr:ext cx="534377" cy="259045"/>
    <xdr:sp macro="" textlink="">
      <xdr:nvSpPr>
        <xdr:cNvPr id="697" name="テキスト ボックス 696"/>
        <xdr:cNvSpPr txBox="1"/>
      </xdr:nvSpPr>
      <xdr:spPr>
        <a:xfrm>
          <a:off x="15214111" y="169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37940</xdr:rowOff>
    </xdr:from>
    <xdr:to>
      <xdr:col>76</xdr:col>
      <xdr:colOff>165100</xdr:colOff>
      <xdr:row>98</xdr:row>
      <xdr:rowOff>139540</xdr:rowOff>
    </xdr:to>
    <xdr:sp macro="" textlink="">
      <xdr:nvSpPr>
        <xdr:cNvPr id="698" name="楕円 697"/>
        <xdr:cNvSpPr/>
      </xdr:nvSpPr>
      <xdr:spPr>
        <a:xfrm>
          <a:off x="14541500" y="168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130667</xdr:rowOff>
    </xdr:from>
    <xdr:ext cx="534377" cy="259045"/>
    <xdr:sp macro="" textlink="">
      <xdr:nvSpPr>
        <xdr:cNvPr id="699" name="テキスト ボックス 698"/>
        <xdr:cNvSpPr txBox="1"/>
      </xdr:nvSpPr>
      <xdr:spPr>
        <a:xfrm>
          <a:off x="14325111" y="169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46217</xdr:rowOff>
    </xdr:from>
    <xdr:to>
      <xdr:col>72</xdr:col>
      <xdr:colOff>38100</xdr:colOff>
      <xdr:row>98</xdr:row>
      <xdr:rowOff>147817</xdr:rowOff>
    </xdr:to>
    <xdr:sp macro="" textlink="">
      <xdr:nvSpPr>
        <xdr:cNvPr id="700" name="楕円 699"/>
        <xdr:cNvSpPr/>
      </xdr:nvSpPr>
      <xdr:spPr>
        <a:xfrm>
          <a:off x="13652500" y="168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138944</xdr:rowOff>
    </xdr:from>
    <xdr:ext cx="534377" cy="259045"/>
    <xdr:sp macro="" textlink="">
      <xdr:nvSpPr>
        <xdr:cNvPr id="701" name="テキスト ボックス 700"/>
        <xdr:cNvSpPr txBox="1"/>
      </xdr:nvSpPr>
      <xdr:spPr>
        <a:xfrm>
          <a:off x="13436111" y="169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42940</xdr:rowOff>
    </xdr:from>
    <xdr:to>
      <xdr:col>67</xdr:col>
      <xdr:colOff>101600</xdr:colOff>
      <xdr:row>98</xdr:row>
      <xdr:rowOff>144540</xdr:rowOff>
    </xdr:to>
    <xdr:sp macro="" textlink="">
      <xdr:nvSpPr>
        <xdr:cNvPr id="702" name="楕円 701"/>
        <xdr:cNvSpPr/>
      </xdr:nvSpPr>
      <xdr:spPr>
        <a:xfrm>
          <a:off x="12763500" y="16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135667</xdr:rowOff>
    </xdr:from>
    <xdr:ext cx="534377" cy="259045"/>
    <xdr:sp macro="" textlink="">
      <xdr:nvSpPr>
        <xdr:cNvPr id="703" name="テキスト ボックス 702"/>
        <xdr:cNvSpPr txBox="1"/>
      </xdr:nvSpPr>
      <xdr:spPr>
        <a:xfrm>
          <a:off x="12547111" y="169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14522</xdr:rowOff>
    </xdr:from>
    <xdr:to>
      <xdr:col>116</xdr:col>
      <xdr:colOff>63500</xdr:colOff>
      <xdr:row>39</xdr:row>
      <xdr:rowOff>41707</xdr:rowOff>
    </xdr:to>
    <xdr:cxnSp macro="">
      <xdr:nvCxnSpPr>
        <xdr:cNvPr id="732" name="直線コネクタ 731"/>
        <xdr:cNvCxnSpPr/>
      </xdr:nvCxnSpPr>
      <xdr:spPr>
        <a:xfrm>
          <a:off x="21323300" y="6701072"/>
          <a:ext cx="838200" cy="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166713</xdr:rowOff>
    </xdr:from>
    <xdr:to>
      <xdr:col>111</xdr:col>
      <xdr:colOff>177800</xdr:colOff>
      <xdr:row>39</xdr:row>
      <xdr:rowOff>14522</xdr:rowOff>
    </xdr:to>
    <xdr:cxnSp macro="">
      <xdr:nvCxnSpPr>
        <xdr:cNvPr id="735" name="直線コネクタ 734"/>
        <xdr:cNvCxnSpPr/>
      </xdr:nvCxnSpPr>
      <xdr:spPr>
        <a:xfrm>
          <a:off x="20434300" y="6681813"/>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166713</xdr:rowOff>
    </xdr:from>
    <xdr:to>
      <xdr:col>107</xdr:col>
      <xdr:colOff>50800</xdr:colOff>
      <xdr:row>39</xdr:row>
      <xdr:rowOff>44450</xdr:rowOff>
    </xdr:to>
    <xdr:cxnSp macro="">
      <xdr:nvCxnSpPr>
        <xdr:cNvPr id="738" name="直線コネクタ 737"/>
        <xdr:cNvCxnSpPr/>
      </xdr:nvCxnSpPr>
      <xdr:spPr>
        <a:xfrm flipV="1">
          <a:off x="19545300" y="6681813"/>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43764</xdr:rowOff>
    </xdr:from>
    <xdr:to>
      <xdr:col>102</xdr:col>
      <xdr:colOff>114300</xdr:colOff>
      <xdr:row>39</xdr:row>
      <xdr:rowOff>44450</xdr:rowOff>
    </xdr:to>
    <xdr:cxnSp macro="">
      <xdr:nvCxnSpPr>
        <xdr:cNvPr id="741" name="直線コネクタ 740"/>
        <xdr:cNvCxnSpPr/>
      </xdr:nvCxnSpPr>
      <xdr:spPr>
        <a:xfrm>
          <a:off x="18656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162357</xdr:rowOff>
    </xdr:from>
    <xdr:to>
      <xdr:col>116</xdr:col>
      <xdr:colOff>114300</xdr:colOff>
      <xdr:row>39</xdr:row>
      <xdr:rowOff>92507</xdr:rowOff>
    </xdr:to>
    <xdr:sp macro="" textlink="">
      <xdr:nvSpPr>
        <xdr:cNvPr id="751" name="楕円 750"/>
        <xdr:cNvSpPr/>
      </xdr:nvSpPr>
      <xdr:spPr>
        <a:xfrm>
          <a:off x="221107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77284</xdr:rowOff>
    </xdr:from>
    <xdr:ext cx="378565" cy="259045"/>
    <xdr:sp macro="" textlink="">
      <xdr:nvSpPr>
        <xdr:cNvPr id="752" name="投資及び出資金該当値テキスト"/>
        <xdr:cNvSpPr txBox="1"/>
      </xdr:nvSpPr>
      <xdr:spPr>
        <a:xfrm>
          <a:off x="22212300" y="65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135172</xdr:rowOff>
    </xdr:from>
    <xdr:to>
      <xdr:col>112</xdr:col>
      <xdr:colOff>38100</xdr:colOff>
      <xdr:row>39</xdr:row>
      <xdr:rowOff>65322</xdr:rowOff>
    </xdr:to>
    <xdr:sp macro="" textlink="">
      <xdr:nvSpPr>
        <xdr:cNvPr id="753" name="楕円 752"/>
        <xdr:cNvSpPr/>
      </xdr:nvSpPr>
      <xdr:spPr>
        <a:xfrm>
          <a:off x="21272500" y="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56449</xdr:rowOff>
    </xdr:from>
    <xdr:ext cx="469744" cy="259045"/>
    <xdr:sp macro="" textlink="">
      <xdr:nvSpPr>
        <xdr:cNvPr id="754" name="テキスト ボックス 753"/>
        <xdr:cNvSpPr txBox="1"/>
      </xdr:nvSpPr>
      <xdr:spPr>
        <a:xfrm>
          <a:off x="21088428" y="674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115913</xdr:rowOff>
    </xdr:from>
    <xdr:to>
      <xdr:col>107</xdr:col>
      <xdr:colOff>101600</xdr:colOff>
      <xdr:row>39</xdr:row>
      <xdr:rowOff>46063</xdr:rowOff>
    </xdr:to>
    <xdr:sp macro="" textlink="">
      <xdr:nvSpPr>
        <xdr:cNvPr id="755" name="楕円 754"/>
        <xdr:cNvSpPr/>
      </xdr:nvSpPr>
      <xdr:spPr>
        <a:xfrm>
          <a:off x="20383500" y="66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37190</xdr:rowOff>
    </xdr:from>
    <xdr:ext cx="469744" cy="259045"/>
    <xdr:sp macro="" textlink="">
      <xdr:nvSpPr>
        <xdr:cNvPr id="756" name="テキスト ボックス 755"/>
        <xdr:cNvSpPr txBox="1"/>
      </xdr:nvSpPr>
      <xdr:spPr>
        <a:xfrm>
          <a:off x="20199428" y="67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164414</xdr:rowOff>
    </xdr:from>
    <xdr:to>
      <xdr:col>98</xdr:col>
      <xdr:colOff>38100</xdr:colOff>
      <xdr:row>39</xdr:row>
      <xdr:rowOff>94564</xdr:rowOff>
    </xdr:to>
    <xdr:sp macro="" textlink="">
      <xdr:nvSpPr>
        <xdr:cNvPr id="759" name="楕円 758"/>
        <xdr:cNvSpPr/>
      </xdr:nvSpPr>
      <xdr:spPr>
        <a:xfrm>
          <a:off x="18605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85691</xdr:rowOff>
    </xdr:from>
    <xdr:ext cx="313932" cy="259045"/>
    <xdr:sp macro="" textlink="">
      <xdr:nvSpPr>
        <xdr:cNvPr id="760" name="テキスト ボックス 759"/>
        <xdr:cNvSpPr txBox="1"/>
      </xdr:nvSpPr>
      <xdr:spPr>
        <a:xfrm>
          <a:off x="18499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137985</xdr:rowOff>
    </xdr:from>
    <xdr:to>
      <xdr:col>111</xdr:col>
      <xdr:colOff>177800</xdr:colOff>
      <xdr:row>58</xdr:row>
      <xdr:rowOff>139700</xdr:rowOff>
    </xdr:to>
    <xdr:cxnSp macro="">
      <xdr:nvCxnSpPr>
        <xdr:cNvPr id="790" name="直線コネクタ 789"/>
        <xdr:cNvCxnSpPr/>
      </xdr:nvCxnSpPr>
      <xdr:spPr>
        <a:xfrm>
          <a:off x="20434300" y="100820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137643</xdr:rowOff>
    </xdr:from>
    <xdr:to>
      <xdr:col>107</xdr:col>
      <xdr:colOff>50800</xdr:colOff>
      <xdr:row>58</xdr:row>
      <xdr:rowOff>137985</xdr:rowOff>
    </xdr:to>
    <xdr:cxnSp macro="">
      <xdr:nvCxnSpPr>
        <xdr:cNvPr id="793" name="直線コネクタ 792"/>
        <xdr:cNvCxnSpPr/>
      </xdr:nvCxnSpPr>
      <xdr:spPr>
        <a:xfrm>
          <a:off x="19545300" y="1008174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137299</xdr:rowOff>
    </xdr:from>
    <xdr:to>
      <xdr:col>102</xdr:col>
      <xdr:colOff>114300</xdr:colOff>
      <xdr:row>58</xdr:row>
      <xdr:rowOff>137643</xdr:rowOff>
    </xdr:to>
    <xdr:cxnSp macro="">
      <xdr:nvCxnSpPr>
        <xdr:cNvPr id="796" name="直線コネクタ 795"/>
        <xdr:cNvCxnSpPr/>
      </xdr:nvCxnSpPr>
      <xdr:spPr>
        <a:xfrm>
          <a:off x="18656300" y="10081399"/>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87185</xdr:rowOff>
    </xdr:from>
    <xdr:to>
      <xdr:col>107</xdr:col>
      <xdr:colOff>101600</xdr:colOff>
      <xdr:row>59</xdr:row>
      <xdr:rowOff>17335</xdr:rowOff>
    </xdr:to>
    <xdr:sp macro="" textlink="">
      <xdr:nvSpPr>
        <xdr:cNvPr id="810" name="楕円 809"/>
        <xdr:cNvSpPr/>
      </xdr:nvSpPr>
      <xdr:spPr>
        <a:xfrm>
          <a:off x="20383500" y="10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8462</xdr:rowOff>
    </xdr:from>
    <xdr:ext cx="313932" cy="259045"/>
    <xdr:sp macro="" textlink="">
      <xdr:nvSpPr>
        <xdr:cNvPr id="811" name="テキスト ボックス 810"/>
        <xdr:cNvSpPr txBox="1"/>
      </xdr:nvSpPr>
      <xdr:spPr>
        <a:xfrm>
          <a:off x="20277333" y="10124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86843</xdr:rowOff>
    </xdr:from>
    <xdr:to>
      <xdr:col>102</xdr:col>
      <xdr:colOff>165100</xdr:colOff>
      <xdr:row>59</xdr:row>
      <xdr:rowOff>16993</xdr:rowOff>
    </xdr:to>
    <xdr:sp macro="" textlink="">
      <xdr:nvSpPr>
        <xdr:cNvPr id="812" name="楕円 811"/>
        <xdr:cNvSpPr/>
      </xdr:nvSpPr>
      <xdr:spPr>
        <a:xfrm>
          <a:off x="19494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8120</xdr:rowOff>
    </xdr:from>
    <xdr:ext cx="313932" cy="259045"/>
    <xdr:sp macro="" textlink="">
      <xdr:nvSpPr>
        <xdr:cNvPr id="813" name="テキスト ボックス 812"/>
        <xdr:cNvSpPr txBox="1"/>
      </xdr:nvSpPr>
      <xdr:spPr>
        <a:xfrm>
          <a:off x="19388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86499</xdr:rowOff>
    </xdr:from>
    <xdr:to>
      <xdr:col>98</xdr:col>
      <xdr:colOff>38100</xdr:colOff>
      <xdr:row>59</xdr:row>
      <xdr:rowOff>16649</xdr:rowOff>
    </xdr:to>
    <xdr:sp macro="" textlink="">
      <xdr:nvSpPr>
        <xdr:cNvPr id="814" name="楕円 813"/>
        <xdr:cNvSpPr/>
      </xdr:nvSpPr>
      <xdr:spPr>
        <a:xfrm>
          <a:off x="18605500" y="100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7776</xdr:rowOff>
    </xdr:from>
    <xdr:ext cx="378565" cy="259045"/>
    <xdr:sp macro="" textlink="">
      <xdr:nvSpPr>
        <xdr:cNvPr id="815" name="テキスト ボックス 814"/>
        <xdr:cNvSpPr txBox="1"/>
      </xdr:nvSpPr>
      <xdr:spPr>
        <a:xfrm>
          <a:off x="18467017" y="1012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19901</xdr:rowOff>
    </xdr:from>
    <xdr:to>
      <xdr:col>116</xdr:col>
      <xdr:colOff>63500</xdr:colOff>
      <xdr:row>77</xdr:row>
      <xdr:rowOff>117005</xdr:rowOff>
    </xdr:to>
    <xdr:cxnSp macro="">
      <xdr:nvCxnSpPr>
        <xdr:cNvPr id="845" name="直線コネクタ 844"/>
        <xdr:cNvCxnSpPr/>
      </xdr:nvCxnSpPr>
      <xdr:spPr>
        <a:xfrm flipV="1">
          <a:off x="21323300" y="13221551"/>
          <a:ext cx="838200" cy="9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117005</xdr:rowOff>
    </xdr:from>
    <xdr:to>
      <xdr:col>111</xdr:col>
      <xdr:colOff>177800</xdr:colOff>
      <xdr:row>77</xdr:row>
      <xdr:rowOff>139700</xdr:rowOff>
    </xdr:to>
    <xdr:cxnSp macro="">
      <xdr:nvCxnSpPr>
        <xdr:cNvPr id="848" name="直線コネクタ 847"/>
        <xdr:cNvCxnSpPr/>
      </xdr:nvCxnSpPr>
      <xdr:spPr>
        <a:xfrm flipV="1">
          <a:off x="20434300" y="13318655"/>
          <a:ext cx="8890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139700</xdr:rowOff>
    </xdr:from>
    <xdr:to>
      <xdr:col>107</xdr:col>
      <xdr:colOff>50800</xdr:colOff>
      <xdr:row>77</xdr:row>
      <xdr:rowOff>142697</xdr:rowOff>
    </xdr:to>
    <xdr:cxnSp macro="">
      <xdr:nvCxnSpPr>
        <xdr:cNvPr id="851" name="直線コネクタ 850"/>
        <xdr:cNvCxnSpPr/>
      </xdr:nvCxnSpPr>
      <xdr:spPr>
        <a:xfrm flipV="1">
          <a:off x="19545300" y="13341350"/>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171208</xdr:rowOff>
    </xdr:from>
    <xdr:to>
      <xdr:col>102</xdr:col>
      <xdr:colOff>114300</xdr:colOff>
      <xdr:row>77</xdr:row>
      <xdr:rowOff>142697</xdr:rowOff>
    </xdr:to>
    <xdr:cxnSp macro="">
      <xdr:nvCxnSpPr>
        <xdr:cNvPr id="854" name="直線コネクタ 853"/>
        <xdr:cNvCxnSpPr/>
      </xdr:nvCxnSpPr>
      <xdr:spPr>
        <a:xfrm>
          <a:off x="18656300" y="13029958"/>
          <a:ext cx="889000" cy="3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140551</xdr:rowOff>
    </xdr:from>
    <xdr:to>
      <xdr:col>116</xdr:col>
      <xdr:colOff>114300</xdr:colOff>
      <xdr:row>77</xdr:row>
      <xdr:rowOff>70701</xdr:rowOff>
    </xdr:to>
    <xdr:sp macro="" textlink="">
      <xdr:nvSpPr>
        <xdr:cNvPr id="864" name="楕円 863"/>
        <xdr:cNvSpPr/>
      </xdr:nvSpPr>
      <xdr:spPr>
        <a:xfrm>
          <a:off x="22110700" y="131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163428</xdr:rowOff>
    </xdr:from>
    <xdr:ext cx="534377" cy="259045"/>
    <xdr:sp macro="" textlink="">
      <xdr:nvSpPr>
        <xdr:cNvPr id="865" name="繰出金該当値テキスト"/>
        <xdr:cNvSpPr txBox="1"/>
      </xdr:nvSpPr>
      <xdr:spPr>
        <a:xfrm>
          <a:off x="22212300" y="130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66205</xdr:rowOff>
    </xdr:from>
    <xdr:to>
      <xdr:col>112</xdr:col>
      <xdr:colOff>38100</xdr:colOff>
      <xdr:row>77</xdr:row>
      <xdr:rowOff>167805</xdr:rowOff>
    </xdr:to>
    <xdr:sp macro="" textlink="">
      <xdr:nvSpPr>
        <xdr:cNvPr id="866" name="楕円 865"/>
        <xdr:cNvSpPr/>
      </xdr:nvSpPr>
      <xdr:spPr>
        <a:xfrm>
          <a:off x="21272500" y="132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158932</xdr:rowOff>
    </xdr:from>
    <xdr:ext cx="534377" cy="259045"/>
    <xdr:sp macro="" textlink="">
      <xdr:nvSpPr>
        <xdr:cNvPr id="867" name="テキスト ボックス 866"/>
        <xdr:cNvSpPr txBox="1"/>
      </xdr:nvSpPr>
      <xdr:spPr>
        <a:xfrm>
          <a:off x="21056111" y="1336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88900</xdr:rowOff>
    </xdr:from>
    <xdr:to>
      <xdr:col>107</xdr:col>
      <xdr:colOff>101600</xdr:colOff>
      <xdr:row>78</xdr:row>
      <xdr:rowOff>19050</xdr:rowOff>
    </xdr:to>
    <xdr:sp macro="" textlink="">
      <xdr:nvSpPr>
        <xdr:cNvPr id="868" name="楕円 867"/>
        <xdr:cNvSpPr/>
      </xdr:nvSpPr>
      <xdr:spPr>
        <a:xfrm>
          <a:off x="20383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10177</xdr:rowOff>
    </xdr:from>
    <xdr:ext cx="534377" cy="259045"/>
    <xdr:sp macro="" textlink="">
      <xdr:nvSpPr>
        <xdr:cNvPr id="869" name="テキスト ボックス 868"/>
        <xdr:cNvSpPr txBox="1"/>
      </xdr:nvSpPr>
      <xdr:spPr>
        <a:xfrm>
          <a:off x="20167111" y="133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91897</xdr:rowOff>
    </xdr:from>
    <xdr:to>
      <xdr:col>102</xdr:col>
      <xdr:colOff>165100</xdr:colOff>
      <xdr:row>78</xdr:row>
      <xdr:rowOff>22047</xdr:rowOff>
    </xdr:to>
    <xdr:sp macro="" textlink="">
      <xdr:nvSpPr>
        <xdr:cNvPr id="870" name="楕円 869"/>
        <xdr:cNvSpPr/>
      </xdr:nvSpPr>
      <xdr:spPr>
        <a:xfrm>
          <a:off x="19494500" y="132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13174</xdr:rowOff>
    </xdr:from>
    <xdr:ext cx="534377" cy="259045"/>
    <xdr:sp macro="" textlink="">
      <xdr:nvSpPr>
        <xdr:cNvPr id="871" name="テキスト ボックス 870"/>
        <xdr:cNvSpPr txBox="1"/>
      </xdr:nvSpPr>
      <xdr:spPr>
        <a:xfrm>
          <a:off x="19278111" y="1338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120409</xdr:rowOff>
    </xdr:from>
    <xdr:to>
      <xdr:col>98</xdr:col>
      <xdr:colOff>38100</xdr:colOff>
      <xdr:row>76</xdr:row>
      <xdr:rowOff>50558</xdr:rowOff>
    </xdr:to>
    <xdr:sp macro="" textlink="">
      <xdr:nvSpPr>
        <xdr:cNvPr id="872" name="楕円 871"/>
        <xdr:cNvSpPr/>
      </xdr:nvSpPr>
      <xdr:spPr>
        <a:xfrm>
          <a:off x="18605500" y="12979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67086</xdr:rowOff>
    </xdr:from>
    <xdr:ext cx="534377" cy="259045"/>
    <xdr:sp macro="" textlink="">
      <xdr:nvSpPr>
        <xdr:cNvPr id="873" name="テキスト ボックス 872"/>
        <xdr:cNvSpPr txBox="1"/>
      </xdr:nvSpPr>
      <xdr:spPr>
        <a:xfrm>
          <a:off x="18389111" y="127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香南市の人口（</a:t>
          </a:r>
          <a:r>
            <a:rPr kumimoji="1" lang="en-US" altLang="ja-JP" sz="1200">
              <a:latin typeface="ＭＳ Ｐゴシック" panose="020B0600070205080204" pitchFamily="50" charset="-128"/>
              <a:ea typeface="ＭＳ Ｐゴシック" panose="020B0600070205080204" pitchFamily="50" charset="-128"/>
            </a:rPr>
            <a:t>R6.1.1</a:t>
          </a:r>
          <a:r>
            <a:rPr kumimoji="1" lang="ja-JP" altLang="en-US" sz="1200">
              <a:latin typeface="ＭＳ Ｐゴシック" panose="020B0600070205080204" pitchFamily="50" charset="-128"/>
              <a:ea typeface="ＭＳ Ｐゴシック" panose="020B0600070205080204" pitchFamily="50" charset="-128"/>
            </a:rPr>
            <a:t>現在）は、前年度比</a:t>
          </a:r>
          <a:r>
            <a:rPr kumimoji="1" lang="en-US" altLang="ja-JP" sz="1200">
              <a:latin typeface="ＭＳ Ｐゴシック" panose="020B0600070205080204" pitchFamily="50" charset="-128"/>
              <a:ea typeface="ＭＳ Ｐゴシック" panose="020B0600070205080204" pitchFamily="50" charset="-128"/>
            </a:rPr>
            <a:t>107</a:t>
          </a:r>
          <a:r>
            <a:rPr kumimoji="1" lang="ja-JP" altLang="en-US" sz="1200">
              <a:latin typeface="ＭＳ Ｐゴシック" panose="020B0600070205080204" pitchFamily="50" charset="-128"/>
              <a:ea typeface="ＭＳ Ｐゴシック" panose="020B0600070205080204" pitchFamily="50" charset="-128"/>
            </a:rPr>
            <a:t>人減となり、減少傾向にある。住民一人当たりのコストについて、前年度比で増減率が大きいものは、主に次のとおりである。</a:t>
          </a:r>
        </a:p>
        <a:p>
          <a:r>
            <a:rPr kumimoji="1" lang="ja-JP" altLang="en-US" sz="1200">
              <a:latin typeface="ＭＳ Ｐゴシック" panose="020B0600070205080204" pitchFamily="50" charset="-128"/>
              <a:ea typeface="ＭＳ Ｐゴシック" panose="020B0600070205080204" pitchFamily="50" charset="-128"/>
            </a:rPr>
            <a:t>　普通建設事業費（うち新規整備）は、主に、夜須認定こども園整備事業、津波避難タワー整備事業及び野市東防災コミュニティセンター整備事業の増により、前年度比</a:t>
          </a:r>
          <a:r>
            <a:rPr kumimoji="1" lang="en-US" altLang="ja-JP" sz="1200">
              <a:latin typeface="ＭＳ Ｐゴシック" panose="020B0600070205080204" pitchFamily="50" charset="-128"/>
              <a:ea typeface="ＭＳ Ｐゴシック" panose="020B0600070205080204" pitchFamily="50" charset="-128"/>
            </a:rPr>
            <a:t>42,778</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(347.1%)</a:t>
          </a:r>
          <a:r>
            <a:rPr kumimoji="1" lang="ja-JP" altLang="en-US" sz="1200">
              <a:latin typeface="ＭＳ Ｐゴシック" panose="020B0600070205080204" pitchFamily="50" charset="-128"/>
              <a:ea typeface="ＭＳ Ｐゴシック" panose="020B0600070205080204" pitchFamily="50" charset="-128"/>
            </a:rPr>
            <a:t>の増となった。災害復旧事業費は、令和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月及び</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月の豪雨などによる農業用施設災害復旧事業などの増により、前年度比</a:t>
          </a:r>
          <a:r>
            <a:rPr kumimoji="1" lang="en-US" altLang="ja-JP" sz="1200">
              <a:latin typeface="ＭＳ Ｐゴシック" panose="020B0600070205080204" pitchFamily="50" charset="-128"/>
              <a:ea typeface="ＭＳ Ｐゴシック" panose="020B0600070205080204" pitchFamily="50" charset="-128"/>
            </a:rPr>
            <a:t>1,872</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(145%)</a:t>
          </a:r>
          <a:r>
            <a:rPr kumimoji="1" lang="ja-JP" altLang="en-US" sz="1200">
              <a:latin typeface="ＭＳ Ｐゴシック" panose="020B0600070205080204" pitchFamily="50" charset="-128"/>
              <a:ea typeface="ＭＳ Ｐゴシック" panose="020B0600070205080204" pitchFamily="50" charset="-128"/>
            </a:rPr>
            <a:t>の増となった。積立金は、主にはふるさと応援寄附金の増に伴うふるさと応援基金積立金の増などにより、前年度比</a:t>
          </a:r>
          <a:r>
            <a:rPr kumimoji="1" lang="en-US" altLang="ja-JP" sz="1200">
              <a:latin typeface="ＭＳ Ｐゴシック" panose="020B0600070205080204" pitchFamily="50" charset="-128"/>
              <a:ea typeface="ＭＳ Ｐゴシック" panose="020B0600070205080204" pitchFamily="50" charset="-128"/>
            </a:rPr>
            <a:t>9,877</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(59.6%)</a:t>
          </a:r>
          <a:r>
            <a:rPr kumimoji="1" lang="ja-JP" altLang="en-US" sz="1200">
              <a:latin typeface="ＭＳ Ｐゴシック" panose="020B0600070205080204" pitchFamily="50" charset="-128"/>
              <a:ea typeface="ＭＳ Ｐゴシック" panose="020B0600070205080204" pitchFamily="50" charset="-128"/>
            </a:rPr>
            <a:t>の増となった。</a:t>
          </a:r>
        </a:p>
        <a:p>
          <a:r>
            <a:rPr kumimoji="1" lang="ja-JP" altLang="en-US" sz="1200">
              <a:latin typeface="ＭＳ Ｐゴシック" panose="020B0600070205080204" pitchFamily="50" charset="-128"/>
              <a:ea typeface="ＭＳ Ｐゴシック" panose="020B0600070205080204" pitchFamily="50" charset="-128"/>
            </a:rPr>
            <a:t>　投資及び出資金は、水道施設耐震化推進事業出資金の減により、前年度比</a:t>
          </a:r>
          <a:r>
            <a:rPr kumimoji="1" lang="en-US" altLang="ja-JP" sz="1200">
              <a:latin typeface="ＭＳ Ｐゴシック" panose="020B0600070205080204" pitchFamily="50" charset="-128"/>
              <a:ea typeface="ＭＳ Ｐゴシック" panose="020B0600070205080204" pitchFamily="50" charset="-128"/>
            </a:rPr>
            <a:t>-1,427</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(-90.8%)</a:t>
          </a:r>
          <a:r>
            <a:rPr kumimoji="1" lang="ja-JP" altLang="en-US" sz="1200">
              <a:latin typeface="ＭＳ Ｐゴシック" panose="020B0600070205080204" pitchFamily="50" charset="-128"/>
              <a:ea typeface="ＭＳ Ｐゴシック" panose="020B0600070205080204" pitchFamily="50" charset="-128"/>
            </a:rPr>
            <a:t>となった。普通建設事業（うち更新整備）は、主にはサンホール天井耐震改修事業、香我美小学校プール改築事業及び小中学校等換気装置整備事業の皆減により、前年度比</a:t>
          </a:r>
          <a:r>
            <a:rPr kumimoji="1" lang="en-US" altLang="ja-JP" sz="1200">
              <a:latin typeface="ＭＳ Ｐゴシック" panose="020B0600070205080204" pitchFamily="50" charset="-128"/>
              <a:ea typeface="ＭＳ Ｐゴシック" panose="020B0600070205080204" pitchFamily="50" charset="-128"/>
            </a:rPr>
            <a:t>-10,335</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類似団体との比較において、平均値を上回っているものは、人件費、普通建設事業及び繰出金である。人件費及び普通建設事業は、保育所や幼稚園、市民館などの施設運営を直営で行っており、合併後、公共施設等の適正配置が計画的に進んでいないことが要因である。繰出金は、主には保険給付費の増などによる介護保険会計繰出金の増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32,902
32,428
126.46
22,447,468
22,101,956
34,169
11,099,235
17,698,423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108458</xdr:rowOff>
    </xdr:from>
    <xdr:to>
      <xdr:col>24</xdr:col>
      <xdr:colOff>63500</xdr:colOff>
      <xdr:row>36</xdr:row>
      <xdr:rowOff>162370</xdr:rowOff>
    </xdr:to>
    <xdr:cxnSp macro="">
      <xdr:nvCxnSpPr>
        <xdr:cNvPr id="61" name="直線コネクタ 60"/>
        <xdr:cNvCxnSpPr/>
      </xdr:nvCxnSpPr>
      <xdr:spPr>
        <a:xfrm flipV="1">
          <a:off x="3797300" y="6280658"/>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153988</xdr:rowOff>
    </xdr:from>
    <xdr:to>
      <xdr:col>19</xdr:col>
      <xdr:colOff>177800</xdr:colOff>
      <xdr:row>36</xdr:row>
      <xdr:rowOff>162370</xdr:rowOff>
    </xdr:to>
    <xdr:cxnSp macro="">
      <xdr:nvCxnSpPr>
        <xdr:cNvPr id="64" name="直線コネクタ 63"/>
        <xdr:cNvCxnSpPr/>
      </xdr:nvCxnSpPr>
      <xdr:spPr>
        <a:xfrm>
          <a:off x="2908300" y="632618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145605</xdr:rowOff>
    </xdr:from>
    <xdr:to>
      <xdr:col>15</xdr:col>
      <xdr:colOff>50800</xdr:colOff>
      <xdr:row>36</xdr:row>
      <xdr:rowOff>153988</xdr:rowOff>
    </xdr:to>
    <xdr:cxnSp macro="">
      <xdr:nvCxnSpPr>
        <xdr:cNvPr id="67" name="直線コネクタ 66"/>
        <xdr:cNvCxnSpPr/>
      </xdr:nvCxnSpPr>
      <xdr:spPr>
        <a:xfrm>
          <a:off x="2019300" y="6317805"/>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117602</xdr:rowOff>
    </xdr:from>
    <xdr:to>
      <xdr:col>10</xdr:col>
      <xdr:colOff>114300</xdr:colOff>
      <xdr:row>36</xdr:row>
      <xdr:rowOff>145605</xdr:rowOff>
    </xdr:to>
    <xdr:cxnSp macro="">
      <xdr:nvCxnSpPr>
        <xdr:cNvPr id="70" name="直線コネクタ 69"/>
        <xdr:cNvCxnSpPr/>
      </xdr:nvCxnSpPr>
      <xdr:spPr>
        <a:xfrm>
          <a:off x="1130300" y="6289802"/>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57658</xdr:rowOff>
    </xdr:from>
    <xdr:to>
      <xdr:col>24</xdr:col>
      <xdr:colOff>114300</xdr:colOff>
      <xdr:row>36</xdr:row>
      <xdr:rowOff>159258</xdr:rowOff>
    </xdr:to>
    <xdr:sp macro="" textlink="">
      <xdr:nvSpPr>
        <xdr:cNvPr id="80" name="楕円 79"/>
        <xdr:cNvSpPr/>
      </xdr:nvSpPr>
      <xdr:spPr>
        <a:xfrm>
          <a:off x="45847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36085</xdr:rowOff>
    </xdr:from>
    <xdr:ext cx="469744" cy="259045"/>
    <xdr:sp macro="" textlink="">
      <xdr:nvSpPr>
        <xdr:cNvPr id="81" name="議会費該当値テキスト"/>
        <xdr:cNvSpPr txBox="1"/>
      </xdr:nvSpPr>
      <xdr:spPr>
        <a:xfrm>
          <a:off x="4686300"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111570</xdr:rowOff>
    </xdr:from>
    <xdr:to>
      <xdr:col>20</xdr:col>
      <xdr:colOff>38100</xdr:colOff>
      <xdr:row>37</xdr:row>
      <xdr:rowOff>41720</xdr:rowOff>
    </xdr:to>
    <xdr:sp macro="" textlink="">
      <xdr:nvSpPr>
        <xdr:cNvPr id="82" name="楕円 81"/>
        <xdr:cNvSpPr/>
      </xdr:nvSpPr>
      <xdr:spPr>
        <a:xfrm>
          <a:off x="3746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32847</xdr:rowOff>
    </xdr:from>
    <xdr:ext cx="469744" cy="259045"/>
    <xdr:sp macro="" textlink="">
      <xdr:nvSpPr>
        <xdr:cNvPr id="83" name="テキスト ボックス 82"/>
        <xdr:cNvSpPr txBox="1"/>
      </xdr:nvSpPr>
      <xdr:spPr>
        <a:xfrm>
          <a:off x="3562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103188</xdr:rowOff>
    </xdr:from>
    <xdr:to>
      <xdr:col>15</xdr:col>
      <xdr:colOff>101600</xdr:colOff>
      <xdr:row>37</xdr:row>
      <xdr:rowOff>33338</xdr:rowOff>
    </xdr:to>
    <xdr:sp macro="" textlink="">
      <xdr:nvSpPr>
        <xdr:cNvPr id="84" name="楕円 83"/>
        <xdr:cNvSpPr/>
      </xdr:nvSpPr>
      <xdr:spPr>
        <a:xfrm>
          <a:off x="2857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24465</xdr:rowOff>
    </xdr:from>
    <xdr:ext cx="469744" cy="259045"/>
    <xdr:sp macro="" textlink="">
      <xdr:nvSpPr>
        <xdr:cNvPr id="85" name="テキスト ボックス 84"/>
        <xdr:cNvSpPr txBox="1"/>
      </xdr:nvSpPr>
      <xdr:spPr>
        <a:xfrm>
          <a:off x="2673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94805</xdr:rowOff>
    </xdr:from>
    <xdr:to>
      <xdr:col>10</xdr:col>
      <xdr:colOff>165100</xdr:colOff>
      <xdr:row>37</xdr:row>
      <xdr:rowOff>24955</xdr:rowOff>
    </xdr:to>
    <xdr:sp macro="" textlink="">
      <xdr:nvSpPr>
        <xdr:cNvPr id="86" name="楕円 85"/>
        <xdr:cNvSpPr/>
      </xdr:nvSpPr>
      <xdr:spPr>
        <a:xfrm>
          <a:off x="1968500" y="62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16082</xdr:rowOff>
    </xdr:from>
    <xdr:ext cx="469744" cy="259045"/>
    <xdr:sp macro="" textlink="">
      <xdr:nvSpPr>
        <xdr:cNvPr id="87" name="テキスト ボックス 86"/>
        <xdr:cNvSpPr txBox="1"/>
      </xdr:nvSpPr>
      <xdr:spPr>
        <a:xfrm>
          <a:off x="1784428" y="635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66802</xdr:rowOff>
    </xdr:from>
    <xdr:to>
      <xdr:col>6</xdr:col>
      <xdr:colOff>38100</xdr:colOff>
      <xdr:row>36</xdr:row>
      <xdr:rowOff>168402</xdr:rowOff>
    </xdr:to>
    <xdr:sp macro="" textlink="">
      <xdr:nvSpPr>
        <xdr:cNvPr id="88" name="楕円 87"/>
        <xdr:cNvSpPr/>
      </xdr:nvSpPr>
      <xdr:spPr>
        <a:xfrm>
          <a:off x="1079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159529</xdr:rowOff>
    </xdr:from>
    <xdr:ext cx="469744" cy="259045"/>
    <xdr:sp macro="" textlink="">
      <xdr:nvSpPr>
        <xdr:cNvPr id="89" name="テキスト ボックス 88"/>
        <xdr:cNvSpPr txBox="1"/>
      </xdr:nvSpPr>
      <xdr:spPr>
        <a:xfrm>
          <a:off x="895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85337</xdr:rowOff>
    </xdr:from>
    <xdr:to>
      <xdr:col>24</xdr:col>
      <xdr:colOff>63500</xdr:colOff>
      <xdr:row>58</xdr:row>
      <xdr:rowOff>112607</xdr:rowOff>
    </xdr:to>
    <xdr:cxnSp macro="">
      <xdr:nvCxnSpPr>
        <xdr:cNvPr id="118" name="直線コネクタ 117"/>
        <xdr:cNvCxnSpPr/>
      </xdr:nvCxnSpPr>
      <xdr:spPr>
        <a:xfrm flipV="1">
          <a:off x="3797300" y="10029437"/>
          <a:ext cx="8382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97806</xdr:rowOff>
    </xdr:from>
    <xdr:to>
      <xdr:col>19</xdr:col>
      <xdr:colOff>177800</xdr:colOff>
      <xdr:row>58</xdr:row>
      <xdr:rowOff>112607</xdr:rowOff>
    </xdr:to>
    <xdr:cxnSp macro="">
      <xdr:nvCxnSpPr>
        <xdr:cNvPr id="121" name="直線コネクタ 120"/>
        <xdr:cNvCxnSpPr/>
      </xdr:nvCxnSpPr>
      <xdr:spPr>
        <a:xfrm>
          <a:off x="2908300" y="10041906"/>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123236</xdr:rowOff>
    </xdr:from>
    <xdr:to>
      <xdr:col>15</xdr:col>
      <xdr:colOff>50800</xdr:colOff>
      <xdr:row>58</xdr:row>
      <xdr:rowOff>97806</xdr:rowOff>
    </xdr:to>
    <xdr:cxnSp macro="">
      <xdr:nvCxnSpPr>
        <xdr:cNvPr id="124" name="直線コネクタ 123"/>
        <xdr:cNvCxnSpPr/>
      </xdr:nvCxnSpPr>
      <xdr:spPr>
        <a:xfrm>
          <a:off x="2019300" y="9895886"/>
          <a:ext cx="889000" cy="14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123236</xdr:rowOff>
    </xdr:from>
    <xdr:to>
      <xdr:col>10</xdr:col>
      <xdr:colOff>114300</xdr:colOff>
      <xdr:row>58</xdr:row>
      <xdr:rowOff>24543</xdr:rowOff>
    </xdr:to>
    <xdr:cxnSp macro="">
      <xdr:nvCxnSpPr>
        <xdr:cNvPr id="127" name="直線コネクタ 126"/>
        <xdr:cNvCxnSpPr/>
      </xdr:nvCxnSpPr>
      <xdr:spPr>
        <a:xfrm flipV="1">
          <a:off x="1130300" y="9895886"/>
          <a:ext cx="889000" cy="7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34537</xdr:rowOff>
    </xdr:from>
    <xdr:to>
      <xdr:col>24</xdr:col>
      <xdr:colOff>114300</xdr:colOff>
      <xdr:row>58</xdr:row>
      <xdr:rowOff>136137</xdr:rowOff>
    </xdr:to>
    <xdr:sp macro="" textlink="">
      <xdr:nvSpPr>
        <xdr:cNvPr id="137" name="楕円 136"/>
        <xdr:cNvSpPr/>
      </xdr:nvSpPr>
      <xdr:spPr>
        <a:xfrm>
          <a:off x="4584700" y="99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61807</xdr:rowOff>
    </xdr:from>
    <xdr:to>
      <xdr:col>20</xdr:col>
      <xdr:colOff>38100</xdr:colOff>
      <xdr:row>58</xdr:row>
      <xdr:rowOff>163407</xdr:rowOff>
    </xdr:to>
    <xdr:sp macro="" textlink="">
      <xdr:nvSpPr>
        <xdr:cNvPr id="139" name="楕円 138"/>
        <xdr:cNvSpPr/>
      </xdr:nvSpPr>
      <xdr:spPr>
        <a:xfrm>
          <a:off x="3746500" y="100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154534</xdr:rowOff>
    </xdr:from>
    <xdr:ext cx="534377" cy="259045"/>
    <xdr:sp macro="" textlink="">
      <xdr:nvSpPr>
        <xdr:cNvPr id="140" name="テキスト ボックス 139"/>
        <xdr:cNvSpPr txBox="1"/>
      </xdr:nvSpPr>
      <xdr:spPr>
        <a:xfrm>
          <a:off x="3530111" y="100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47006</xdr:rowOff>
    </xdr:from>
    <xdr:to>
      <xdr:col>15</xdr:col>
      <xdr:colOff>101600</xdr:colOff>
      <xdr:row>58</xdr:row>
      <xdr:rowOff>148606</xdr:rowOff>
    </xdr:to>
    <xdr:sp macro="" textlink="">
      <xdr:nvSpPr>
        <xdr:cNvPr id="141" name="楕円 140"/>
        <xdr:cNvSpPr/>
      </xdr:nvSpPr>
      <xdr:spPr>
        <a:xfrm>
          <a:off x="2857500" y="99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139733</xdr:rowOff>
    </xdr:from>
    <xdr:ext cx="534377" cy="259045"/>
    <xdr:sp macro="" textlink="">
      <xdr:nvSpPr>
        <xdr:cNvPr id="142" name="テキスト ボックス 141"/>
        <xdr:cNvSpPr txBox="1"/>
      </xdr:nvSpPr>
      <xdr:spPr>
        <a:xfrm>
          <a:off x="2641111" y="1008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72436</xdr:rowOff>
    </xdr:from>
    <xdr:to>
      <xdr:col>10</xdr:col>
      <xdr:colOff>165100</xdr:colOff>
      <xdr:row>58</xdr:row>
      <xdr:rowOff>2586</xdr:rowOff>
    </xdr:to>
    <xdr:sp macro="" textlink="">
      <xdr:nvSpPr>
        <xdr:cNvPr id="143" name="楕円 142"/>
        <xdr:cNvSpPr/>
      </xdr:nvSpPr>
      <xdr:spPr>
        <a:xfrm>
          <a:off x="1968500" y="984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165163</xdr:rowOff>
    </xdr:from>
    <xdr:ext cx="599010" cy="259045"/>
    <xdr:sp macro="" textlink="">
      <xdr:nvSpPr>
        <xdr:cNvPr id="144" name="テキスト ボックス 143"/>
        <xdr:cNvSpPr txBox="1"/>
      </xdr:nvSpPr>
      <xdr:spPr>
        <a:xfrm>
          <a:off x="1719795" y="993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145193</xdr:rowOff>
    </xdr:from>
    <xdr:to>
      <xdr:col>6</xdr:col>
      <xdr:colOff>38100</xdr:colOff>
      <xdr:row>58</xdr:row>
      <xdr:rowOff>75343</xdr:rowOff>
    </xdr:to>
    <xdr:sp macro="" textlink="">
      <xdr:nvSpPr>
        <xdr:cNvPr id="145" name="楕円 144"/>
        <xdr:cNvSpPr/>
      </xdr:nvSpPr>
      <xdr:spPr>
        <a:xfrm>
          <a:off x="1079500" y="99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91870</xdr:rowOff>
    </xdr:from>
    <xdr:ext cx="599010" cy="259045"/>
    <xdr:sp macro="" textlink="">
      <xdr:nvSpPr>
        <xdr:cNvPr id="146" name="テキスト ボックス 145"/>
        <xdr:cNvSpPr txBox="1"/>
      </xdr:nvSpPr>
      <xdr:spPr>
        <a:xfrm>
          <a:off x="830795" y="96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131374</xdr:rowOff>
    </xdr:from>
    <xdr:to>
      <xdr:col>24</xdr:col>
      <xdr:colOff>63500</xdr:colOff>
      <xdr:row>75</xdr:row>
      <xdr:rowOff>118143</xdr:rowOff>
    </xdr:to>
    <xdr:cxnSp macro="">
      <xdr:nvCxnSpPr>
        <xdr:cNvPr id="174" name="直線コネクタ 173"/>
        <xdr:cNvCxnSpPr/>
      </xdr:nvCxnSpPr>
      <xdr:spPr>
        <a:xfrm flipV="1">
          <a:off x="3797300" y="12818674"/>
          <a:ext cx="838200" cy="15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110631</xdr:rowOff>
    </xdr:from>
    <xdr:to>
      <xdr:col>19</xdr:col>
      <xdr:colOff>177800</xdr:colOff>
      <xdr:row>75</xdr:row>
      <xdr:rowOff>118143</xdr:rowOff>
    </xdr:to>
    <xdr:cxnSp macro="">
      <xdr:nvCxnSpPr>
        <xdr:cNvPr id="177" name="直線コネクタ 176"/>
        <xdr:cNvCxnSpPr/>
      </xdr:nvCxnSpPr>
      <xdr:spPr>
        <a:xfrm>
          <a:off x="2908300" y="12969381"/>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110631</xdr:rowOff>
    </xdr:from>
    <xdr:to>
      <xdr:col>15</xdr:col>
      <xdr:colOff>50800</xdr:colOff>
      <xdr:row>76</xdr:row>
      <xdr:rowOff>74704</xdr:rowOff>
    </xdr:to>
    <xdr:cxnSp macro="">
      <xdr:nvCxnSpPr>
        <xdr:cNvPr id="180" name="直線コネクタ 179"/>
        <xdr:cNvCxnSpPr/>
      </xdr:nvCxnSpPr>
      <xdr:spPr>
        <a:xfrm flipV="1">
          <a:off x="2019300" y="12969381"/>
          <a:ext cx="889000" cy="13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74704</xdr:rowOff>
    </xdr:from>
    <xdr:to>
      <xdr:col>10</xdr:col>
      <xdr:colOff>114300</xdr:colOff>
      <xdr:row>76</xdr:row>
      <xdr:rowOff>120388</xdr:rowOff>
    </xdr:to>
    <xdr:cxnSp macro="">
      <xdr:nvCxnSpPr>
        <xdr:cNvPr id="183" name="直線コネクタ 182"/>
        <xdr:cNvCxnSpPr/>
      </xdr:nvCxnSpPr>
      <xdr:spPr>
        <a:xfrm flipV="1">
          <a:off x="1130300" y="13104904"/>
          <a:ext cx="889000" cy="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80574</xdr:rowOff>
    </xdr:from>
    <xdr:to>
      <xdr:col>24</xdr:col>
      <xdr:colOff>114300</xdr:colOff>
      <xdr:row>75</xdr:row>
      <xdr:rowOff>10724</xdr:rowOff>
    </xdr:to>
    <xdr:sp macro="" textlink="">
      <xdr:nvSpPr>
        <xdr:cNvPr id="193" name="楕円 192"/>
        <xdr:cNvSpPr/>
      </xdr:nvSpPr>
      <xdr:spPr>
        <a:xfrm>
          <a:off x="4584700" y="127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103451</xdr:rowOff>
    </xdr:from>
    <xdr:ext cx="599010" cy="259045"/>
    <xdr:sp macro="" textlink="">
      <xdr:nvSpPr>
        <xdr:cNvPr id="194" name="民生費該当値テキスト"/>
        <xdr:cNvSpPr txBox="1"/>
      </xdr:nvSpPr>
      <xdr:spPr>
        <a:xfrm>
          <a:off x="4686300" y="1261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67343</xdr:rowOff>
    </xdr:from>
    <xdr:to>
      <xdr:col>20</xdr:col>
      <xdr:colOff>38100</xdr:colOff>
      <xdr:row>75</xdr:row>
      <xdr:rowOff>168943</xdr:rowOff>
    </xdr:to>
    <xdr:sp macro="" textlink="">
      <xdr:nvSpPr>
        <xdr:cNvPr id="195" name="楕円 194"/>
        <xdr:cNvSpPr/>
      </xdr:nvSpPr>
      <xdr:spPr>
        <a:xfrm>
          <a:off x="3746500" y="129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14020</xdr:rowOff>
    </xdr:from>
    <xdr:ext cx="599010" cy="259045"/>
    <xdr:sp macro="" textlink="">
      <xdr:nvSpPr>
        <xdr:cNvPr id="196" name="テキスト ボックス 195"/>
        <xdr:cNvSpPr txBox="1"/>
      </xdr:nvSpPr>
      <xdr:spPr>
        <a:xfrm>
          <a:off x="3497795" y="1270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59831</xdr:rowOff>
    </xdr:from>
    <xdr:to>
      <xdr:col>15</xdr:col>
      <xdr:colOff>101600</xdr:colOff>
      <xdr:row>75</xdr:row>
      <xdr:rowOff>161432</xdr:rowOff>
    </xdr:to>
    <xdr:sp macro="" textlink="">
      <xdr:nvSpPr>
        <xdr:cNvPr id="197" name="楕円 196"/>
        <xdr:cNvSpPr/>
      </xdr:nvSpPr>
      <xdr:spPr>
        <a:xfrm>
          <a:off x="2857500" y="129185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6508</xdr:rowOff>
    </xdr:from>
    <xdr:ext cx="599010" cy="259045"/>
    <xdr:sp macro="" textlink="">
      <xdr:nvSpPr>
        <xdr:cNvPr id="198" name="テキスト ボックス 197"/>
        <xdr:cNvSpPr txBox="1"/>
      </xdr:nvSpPr>
      <xdr:spPr>
        <a:xfrm>
          <a:off x="2608795" y="1269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23904</xdr:rowOff>
    </xdr:from>
    <xdr:to>
      <xdr:col>10</xdr:col>
      <xdr:colOff>165100</xdr:colOff>
      <xdr:row>76</xdr:row>
      <xdr:rowOff>125504</xdr:rowOff>
    </xdr:to>
    <xdr:sp macro="" textlink="">
      <xdr:nvSpPr>
        <xdr:cNvPr id="199" name="楕円 198"/>
        <xdr:cNvSpPr/>
      </xdr:nvSpPr>
      <xdr:spPr>
        <a:xfrm>
          <a:off x="1968500" y="130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142032</xdr:rowOff>
    </xdr:from>
    <xdr:ext cx="599010" cy="259045"/>
    <xdr:sp macro="" textlink="">
      <xdr:nvSpPr>
        <xdr:cNvPr id="200" name="テキスト ボックス 199"/>
        <xdr:cNvSpPr txBox="1"/>
      </xdr:nvSpPr>
      <xdr:spPr>
        <a:xfrm>
          <a:off x="1719795" y="1282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69588</xdr:rowOff>
    </xdr:from>
    <xdr:to>
      <xdr:col>6</xdr:col>
      <xdr:colOff>38100</xdr:colOff>
      <xdr:row>76</xdr:row>
      <xdr:rowOff>171188</xdr:rowOff>
    </xdr:to>
    <xdr:sp macro="" textlink="">
      <xdr:nvSpPr>
        <xdr:cNvPr id="201" name="楕円 200"/>
        <xdr:cNvSpPr/>
      </xdr:nvSpPr>
      <xdr:spPr>
        <a:xfrm>
          <a:off x="1079500" y="130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162315</xdr:rowOff>
    </xdr:from>
    <xdr:ext cx="599010" cy="259045"/>
    <xdr:sp macro="" textlink="">
      <xdr:nvSpPr>
        <xdr:cNvPr id="202" name="テキスト ボックス 201"/>
        <xdr:cNvSpPr txBox="1"/>
      </xdr:nvSpPr>
      <xdr:spPr>
        <a:xfrm>
          <a:off x="830795" y="1319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137692</xdr:rowOff>
    </xdr:from>
    <xdr:to>
      <xdr:col>24</xdr:col>
      <xdr:colOff>63500</xdr:colOff>
      <xdr:row>97</xdr:row>
      <xdr:rowOff>146324</xdr:rowOff>
    </xdr:to>
    <xdr:cxnSp macro="">
      <xdr:nvCxnSpPr>
        <xdr:cNvPr id="229" name="直線コネクタ 228"/>
        <xdr:cNvCxnSpPr/>
      </xdr:nvCxnSpPr>
      <xdr:spPr>
        <a:xfrm>
          <a:off x="3797300" y="16768342"/>
          <a:ext cx="8382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137692</xdr:rowOff>
    </xdr:from>
    <xdr:to>
      <xdr:col>19</xdr:col>
      <xdr:colOff>177800</xdr:colOff>
      <xdr:row>97</xdr:row>
      <xdr:rowOff>141520</xdr:rowOff>
    </xdr:to>
    <xdr:cxnSp macro="">
      <xdr:nvCxnSpPr>
        <xdr:cNvPr id="232" name="直線コネクタ 231"/>
        <xdr:cNvCxnSpPr/>
      </xdr:nvCxnSpPr>
      <xdr:spPr>
        <a:xfrm flipV="1">
          <a:off x="2908300" y="16768342"/>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141520</xdr:rowOff>
    </xdr:from>
    <xdr:to>
      <xdr:col>15</xdr:col>
      <xdr:colOff>50800</xdr:colOff>
      <xdr:row>98</xdr:row>
      <xdr:rowOff>13125</xdr:rowOff>
    </xdr:to>
    <xdr:cxnSp macro="">
      <xdr:nvCxnSpPr>
        <xdr:cNvPr id="235" name="直線コネクタ 234"/>
        <xdr:cNvCxnSpPr/>
      </xdr:nvCxnSpPr>
      <xdr:spPr>
        <a:xfrm flipV="1">
          <a:off x="2019300" y="16772170"/>
          <a:ext cx="889000" cy="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13125</xdr:rowOff>
    </xdr:from>
    <xdr:to>
      <xdr:col>10</xdr:col>
      <xdr:colOff>114300</xdr:colOff>
      <xdr:row>98</xdr:row>
      <xdr:rowOff>14080</xdr:rowOff>
    </xdr:to>
    <xdr:cxnSp macro="">
      <xdr:nvCxnSpPr>
        <xdr:cNvPr id="238" name="直線コネクタ 237"/>
        <xdr:cNvCxnSpPr/>
      </xdr:nvCxnSpPr>
      <xdr:spPr>
        <a:xfrm flipV="1">
          <a:off x="1130300" y="16815225"/>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95524</xdr:rowOff>
    </xdr:from>
    <xdr:to>
      <xdr:col>24</xdr:col>
      <xdr:colOff>114300</xdr:colOff>
      <xdr:row>98</xdr:row>
      <xdr:rowOff>25674</xdr:rowOff>
    </xdr:to>
    <xdr:sp macro="" textlink="">
      <xdr:nvSpPr>
        <xdr:cNvPr id="248" name="楕円 247"/>
        <xdr:cNvSpPr/>
      </xdr:nvSpPr>
      <xdr:spPr>
        <a:xfrm>
          <a:off x="4584700" y="167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10451</xdr:rowOff>
    </xdr:from>
    <xdr:ext cx="534377" cy="259045"/>
    <xdr:sp macro="" textlink="">
      <xdr:nvSpPr>
        <xdr:cNvPr id="249" name="衛生費該当値テキスト"/>
        <xdr:cNvSpPr txBox="1"/>
      </xdr:nvSpPr>
      <xdr:spPr>
        <a:xfrm>
          <a:off x="4686300" y="166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86892</xdr:rowOff>
    </xdr:from>
    <xdr:to>
      <xdr:col>20</xdr:col>
      <xdr:colOff>38100</xdr:colOff>
      <xdr:row>98</xdr:row>
      <xdr:rowOff>17042</xdr:rowOff>
    </xdr:to>
    <xdr:sp macro="" textlink="">
      <xdr:nvSpPr>
        <xdr:cNvPr id="250" name="楕円 249"/>
        <xdr:cNvSpPr/>
      </xdr:nvSpPr>
      <xdr:spPr>
        <a:xfrm>
          <a:off x="3746500" y="167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8169</xdr:rowOff>
    </xdr:from>
    <xdr:ext cx="534377" cy="259045"/>
    <xdr:sp macro="" textlink="">
      <xdr:nvSpPr>
        <xdr:cNvPr id="251" name="テキスト ボックス 250"/>
        <xdr:cNvSpPr txBox="1"/>
      </xdr:nvSpPr>
      <xdr:spPr>
        <a:xfrm>
          <a:off x="3530111" y="168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90720</xdr:rowOff>
    </xdr:from>
    <xdr:to>
      <xdr:col>15</xdr:col>
      <xdr:colOff>101600</xdr:colOff>
      <xdr:row>98</xdr:row>
      <xdr:rowOff>20870</xdr:rowOff>
    </xdr:to>
    <xdr:sp macro="" textlink="">
      <xdr:nvSpPr>
        <xdr:cNvPr id="252" name="楕円 251"/>
        <xdr:cNvSpPr/>
      </xdr:nvSpPr>
      <xdr:spPr>
        <a:xfrm>
          <a:off x="2857500" y="1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11997</xdr:rowOff>
    </xdr:from>
    <xdr:ext cx="534377" cy="259045"/>
    <xdr:sp macro="" textlink="">
      <xdr:nvSpPr>
        <xdr:cNvPr id="253" name="テキスト ボックス 252"/>
        <xdr:cNvSpPr txBox="1"/>
      </xdr:nvSpPr>
      <xdr:spPr>
        <a:xfrm>
          <a:off x="2641111" y="168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133775</xdr:rowOff>
    </xdr:from>
    <xdr:to>
      <xdr:col>10</xdr:col>
      <xdr:colOff>165100</xdr:colOff>
      <xdr:row>98</xdr:row>
      <xdr:rowOff>63925</xdr:rowOff>
    </xdr:to>
    <xdr:sp macro="" textlink="">
      <xdr:nvSpPr>
        <xdr:cNvPr id="254" name="楕円 253"/>
        <xdr:cNvSpPr/>
      </xdr:nvSpPr>
      <xdr:spPr>
        <a:xfrm>
          <a:off x="1968500" y="167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55052</xdr:rowOff>
    </xdr:from>
    <xdr:ext cx="534377" cy="259045"/>
    <xdr:sp macro="" textlink="">
      <xdr:nvSpPr>
        <xdr:cNvPr id="255" name="テキスト ボックス 254"/>
        <xdr:cNvSpPr txBox="1"/>
      </xdr:nvSpPr>
      <xdr:spPr>
        <a:xfrm>
          <a:off x="1752111" y="168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134730</xdr:rowOff>
    </xdr:from>
    <xdr:to>
      <xdr:col>6</xdr:col>
      <xdr:colOff>38100</xdr:colOff>
      <xdr:row>98</xdr:row>
      <xdr:rowOff>64880</xdr:rowOff>
    </xdr:to>
    <xdr:sp macro="" textlink="">
      <xdr:nvSpPr>
        <xdr:cNvPr id="256" name="楕円 255"/>
        <xdr:cNvSpPr/>
      </xdr:nvSpPr>
      <xdr:spPr>
        <a:xfrm>
          <a:off x="1079500" y="167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56007</xdr:rowOff>
    </xdr:from>
    <xdr:ext cx="534377" cy="259045"/>
    <xdr:sp macro="" textlink="">
      <xdr:nvSpPr>
        <xdr:cNvPr id="257" name="テキスト ボックス 256"/>
        <xdr:cNvSpPr txBox="1"/>
      </xdr:nvSpPr>
      <xdr:spPr>
        <a:xfrm>
          <a:off x="863111" y="168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100480</xdr:rowOff>
    </xdr:from>
    <xdr:to>
      <xdr:col>55</xdr:col>
      <xdr:colOff>0</xdr:colOff>
      <xdr:row>57</xdr:row>
      <xdr:rowOff>122227</xdr:rowOff>
    </xdr:to>
    <xdr:cxnSp macro="">
      <xdr:nvCxnSpPr>
        <xdr:cNvPr id="345" name="直線コネクタ 344"/>
        <xdr:cNvCxnSpPr/>
      </xdr:nvCxnSpPr>
      <xdr:spPr>
        <a:xfrm flipV="1">
          <a:off x="9639300" y="9873130"/>
          <a:ext cx="838200" cy="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117968</xdr:rowOff>
    </xdr:from>
    <xdr:to>
      <xdr:col>50</xdr:col>
      <xdr:colOff>114300</xdr:colOff>
      <xdr:row>57</xdr:row>
      <xdr:rowOff>122227</xdr:rowOff>
    </xdr:to>
    <xdr:cxnSp macro="">
      <xdr:nvCxnSpPr>
        <xdr:cNvPr id="348" name="直線コネクタ 347"/>
        <xdr:cNvCxnSpPr/>
      </xdr:nvCxnSpPr>
      <xdr:spPr>
        <a:xfrm>
          <a:off x="8750300" y="9890618"/>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117968</xdr:rowOff>
    </xdr:from>
    <xdr:to>
      <xdr:col>45</xdr:col>
      <xdr:colOff>177800</xdr:colOff>
      <xdr:row>57</xdr:row>
      <xdr:rowOff>143373</xdr:rowOff>
    </xdr:to>
    <xdr:cxnSp macro="">
      <xdr:nvCxnSpPr>
        <xdr:cNvPr id="351" name="直線コネクタ 350"/>
        <xdr:cNvCxnSpPr/>
      </xdr:nvCxnSpPr>
      <xdr:spPr>
        <a:xfrm flipV="1">
          <a:off x="7861300" y="9890618"/>
          <a:ext cx="889000" cy="2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77666</xdr:rowOff>
    </xdr:from>
    <xdr:to>
      <xdr:col>41</xdr:col>
      <xdr:colOff>50800</xdr:colOff>
      <xdr:row>57</xdr:row>
      <xdr:rowOff>143373</xdr:rowOff>
    </xdr:to>
    <xdr:cxnSp macro="">
      <xdr:nvCxnSpPr>
        <xdr:cNvPr id="354" name="直線コネクタ 353"/>
        <xdr:cNvCxnSpPr/>
      </xdr:nvCxnSpPr>
      <xdr:spPr>
        <a:xfrm>
          <a:off x="6972300" y="9850316"/>
          <a:ext cx="889000" cy="6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49680</xdr:rowOff>
    </xdr:from>
    <xdr:to>
      <xdr:col>55</xdr:col>
      <xdr:colOff>50800</xdr:colOff>
      <xdr:row>57</xdr:row>
      <xdr:rowOff>151280</xdr:rowOff>
    </xdr:to>
    <xdr:sp macro="" textlink="">
      <xdr:nvSpPr>
        <xdr:cNvPr id="364" name="楕円 363"/>
        <xdr:cNvSpPr/>
      </xdr:nvSpPr>
      <xdr:spPr>
        <a:xfrm>
          <a:off x="10426700" y="98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28107</xdr:rowOff>
    </xdr:from>
    <xdr:ext cx="534377" cy="259045"/>
    <xdr:sp macro="" textlink="">
      <xdr:nvSpPr>
        <xdr:cNvPr id="365" name="農林水産業費該当値テキスト"/>
        <xdr:cNvSpPr txBox="1"/>
      </xdr:nvSpPr>
      <xdr:spPr>
        <a:xfrm>
          <a:off x="10528300" y="98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71427</xdr:rowOff>
    </xdr:from>
    <xdr:to>
      <xdr:col>50</xdr:col>
      <xdr:colOff>165100</xdr:colOff>
      <xdr:row>58</xdr:row>
      <xdr:rowOff>1577</xdr:rowOff>
    </xdr:to>
    <xdr:sp macro="" textlink="">
      <xdr:nvSpPr>
        <xdr:cNvPr id="366" name="楕円 365"/>
        <xdr:cNvSpPr/>
      </xdr:nvSpPr>
      <xdr:spPr>
        <a:xfrm>
          <a:off x="9588500" y="984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164154</xdr:rowOff>
    </xdr:from>
    <xdr:ext cx="534377" cy="259045"/>
    <xdr:sp macro="" textlink="">
      <xdr:nvSpPr>
        <xdr:cNvPr id="367" name="テキスト ボックス 366"/>
        <xdr:cNvSpPr txBox="1"/>
      </xdr:nvSpPr>
      <xdr:spPr>
        <a:xfrm>
          <a:off x="9372111" y="993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67168</xdr:rowOff>
    </xdr:from>
    <xdr:to>
      <xdr:col>46</xdr:col>
      <xdr:colOff>38100</xdr:colOff>
      <xdr:row>57</xdr:row>
      <xdr:rowOff>168768</xdr:rowOff>
    </xdr:to>
    <xdr:sp macro="" textlink="">
      <xdr:nvSpPr>
        <xdr:cNvPr id="368" name="楕円 367"/>
        <xdr:cNvSpPr/>
      </xdr:nvSpPr>
      <xdr:spPr>
        <a:xfrm>
          <a:off x="8699500" y="98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159895</xdr:rowOff>
    </xdr:from>
    <xdr:ext cx="534377" cy="259045"/>
    <xdr:sp macro="" textlink="">
      <xdr:nvSpPr>
        <xdr:cNvPr id="369" name="テキスト ボックス 368"/>
        <xdr:cNvSpPr txBox="1"/>
      </xdr:nvSpPr>
      <xdr:spPr>
        <a:xfrm>
          <a:off x="8483111" y="99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92573</xdr:rowOff>
    </xdr:from>
    <xdr:to>
      <xdr:col>41</xdr:col>
      <xdr:colOff>101600</xdr:colOff>
      <xdr:row>58</xdr:row>
      <xdr:rowOff>22723</xdr:rowOff>
    </xdr:to>
    <xdr:sp macro="" textlink="">
      <xdr:nvSpPr>
        <xdr:cNvPr id="370" name="楕円 369"/>
        <xdr:cNvSpPr/>
      </xdr:nvSpPr>
      <xdr:spPr>
        <a:xfrm>
          <a:off x="7810500" y="98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13850</xdr:rowOff>
    </xdr:from>
    <xdr:ext cx="534377" cy="259045"/>
    <xdr:sp macro="" textlink="">
      <xdr:nvSpPr>
        <xdr:cNvPr id="371" name="テキスト ボックス 370"/>
        <xdr:cNvSpPr txBox="1"/>
      </xdr:nvSpPr>
      <xdr:spPr>
        <a:xfrm>
          <a:off x="7594111" y="99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26866</xdr:rowOff>
    </xdr:from>
    <xdr:to>
      <xdr:col>36</xdr:col>
      <xdr:colOff>165100</xdr:colOff>
      <xdr:row>57</xdr:row>
      <xdr:rowOff>128466</xdr:rowOff>
    </xdr:to>
    <xdr:sp macro="" textlink="">
      <xdr:nvSpPr>
        <xdr:cNvPr id="372" name="楕円 371"/>
        <xdr:cNvSpPr/>
      </xdr:nvSpPr>
      <xdr:spPr>
        <a:xfrm>
          <a:off x="6921500" y="979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144993</xdr:rowOff>
    </xdr:from>
    <xdr:ext cx="534377" cy="259045"/>
    <xdr:sp macro="" textlink="">
      <xdr:nvSpPr>
        <xdr:cNvPr id="373" name="テキスト ボックス 372"/>
        <xdr:cNvSpPr txBox="1"/>
      </xdr:nvSpPr>
      <xdr:spPr>
        <a:xfrm>
          <a:off x="6705111" y="95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92704</xdr:rowOff>
    </xdr:from>
    <xdr:to>
      <xdr:col>55</xdr:col>
      <xdr:colOff>0</xdr:colOff>
      <xdr:row>78</xdr:row>
      <xdr:rowOff>97797</xdr:rowOff>
    </xdr:to>
    <xdr:cxnSp macro="">
      <xdr:nvCxnSpPr>
        <xdr:cNvPr id="400" name="直線コネクタ 399"/>
        <xdr:cNvCxnSpPr/>
      </xdr:nvCxnSpPr>
      <xdr:spPr>
        <a:xfrm>
          <a:off x="9639300" y="13465804"/>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65305</xdr:rowOff>
    </xdr:from>
    <xdr:to>
      <xdr:col>50</xdr:col>
      <xdr:colOff>114300</xdr:colOff>
      <xdr:row>78</xdr:row>
      <xdr:rowOff>92704</xdr:rowOff>
    </xdr:to>
    <xdr:cxnSp macro="">
      <xdr:nvCxnSpPr>
        <xdr:cNvPr id="403" name="直線コネクタ 402"/>
        <xdr:cNvCxnSpPr/>
      </xdr:nvCxnSpPr>
      <xdr:spPr>
        <a:xfrm>
          <a:off x="8750300" y="13438405"/>
          <a:ext cx="889000" cy="2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32789</xdr:rowOff>
    </xdr:from>
    <xdr:to>
      <xdr:col>45</xdr:col>
      <xdr:colOff>177800</xdr:colOff>
      <xdr:row>78</xdr:row>
      <xdr:rowOff>65305</xdr:rowOff>
    </xdr:to>
    <xdr:cxnSp macro="">
      <xdr:nvCxnSpPr>
        <xdr:cNvPr id="406" name="直線コネクタ 405"/>
        <xdr:cNvCxnSpPr/>
      </xdr:nvCxnSpPr>
      <xdr:spPr>
        <a:xfrm>
          <a:off x="7861300" y="13405889"/>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32789</xdr:rowOff>
    </xdr:from>
    <xdr:to>
      <xdr:col>41</xdr:col>
      <xdr:colOff>50800</xdr:colOff>
      <xdr:row>78</xdr:row>
      <xdr:rowOff>68459</xdr:rowOff>
    </xdr:to>
    <xdr:cxnSp macro="">
      <xdr:nvCxnSpPr>
        <xdr:cNvPr id="409" name="直線コネクタ 408"/>
        <xdr:cNvCxnSpPr/>
      </xdr:nvCxnSpPr>
      <xdr:spPr>
        <a:xfrm flipV="1">
          <a:off x="6972300" y="13405889"/>
          <a:ext cx="889000" cy="3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46997</xdr:rowOff>
    </xdr:from>
    <xdr:to>
      <xdr:col>55</xdr:col>
      <xdr:colOff>50800</xdr:colOff>
      <xdr:row>78</xdr:row>
      <xdr:rowOff>148597</xdr:rowOff>
    </xdr:to>
    <xdr:sp macro="" textlink="">
      <xdr:nvSpPr>
        <xdr:cNvPr id="419" name="楕円 418"/>
        <xdr:cNvSpPr/>
      </xdr:nvSpPr>
      <xdr:spPr>
        <a:xfrm>
          <a:off x="10426700" y="134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133374</xdr:rowOff>
    </xdr:from>
    <xdr:ext cx="469744" cy="259045"/>
    <xdr:sp macro="" textlink="">
      <xdr:nvSpPr>
        <xdr:cNvPr id="420" name="商工費該当値テキスト"/>
        <xdr:cNvSpPr txBox="1"/>
      </xdr:nvSpPr>
      <xdr:spPr>
        <a:xfrm>
          <a:off x="10528300" y="133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41904</xdr:rowOff>
    </xdr:from>
    <xdr:to>
      <xdr:col>50</xdr:col>
      <xdr:colOff>165100</xdr:colOff>
      <xdr:row>78</xdr:row>
      <xdr:rowOff>143504</xdr:rowOff>
    </xdr:to>
    <xdr:sp macro="" textlink="">
      <xdr:nvSpPr>
        <xdr:cNvPr id="421" name="楕円 420"/>
        <xdr:cNvSpPr/>
      </xdr:nvSpPr>
      <xdr:spPr>
        <a:xfrm>
          <a:off x="9588500" y="134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134631</xdr:rowOff>
    </xdr:from>
    <xdr:ext cx="534377" cy="259045"/>
    <xdr:sp macro="" textlink="">
      <xdr:nvSpPr>
        <xdr:cNvPr id="422" name="テキスト ボックス 421"/>
        <xdr:cNvSpPr txBox="1"/>
      </xdr:nvSpPr>
      <xdr:spPr>
        <a:xfrm>
          <a:off x="9372111" y="135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14505</xdr:rowOff>
    </xdr:from>
    <xdr:to>
      <xdr:col>46</xdr:col>
      <xdr:colOff>38100</xdr:colOff>
      <xdr:row>78</xdr:row>
      <xdr:rowOff>116105</xdr:rowOff>
    </xdr:to>
    <xdr:sp macro="" textlink="">
      <xdr:nvSpPr>
        <xdr:cNvPr id="423" name="楕円 422"/>
        <xdr:cNvSpPr/>
      </xdr:nvSpPr>
      <xdr:spPr>
        <a:xfrm>
          <a:off x="8699500" y="13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107232</xdr:rowOff>
    </xdr:from>
    <xdr:ext cx="534377" cy="259045"/>
    <xdr:sp macro="" textlink="">
      <xdr:nvSpPr>
        <xdr:cNvPr id="424" name="テキスト ボックス 423"/>
        <xdr:cNvSpPr txBox="1"/>
      </xdr:nvSpPr>
      <xdr:spPr>
        <a:xfrm>
          <a:off x="8483111" y="134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153439</xdr:rowOff>
    </xdr:from>
    <xdr:to>
      <xdr:col>41</xdr:col>
      <xdr:colOff>101600</xdr:colOff>
      <xdr:row>78</xdr:row>
      <xdr:rowOff>83589</xdr:rowOff>
    </xdr:to>
    <xdr:sp macro="" textlink="">
      <xdr:nvSpPr>
        <xdr:cNvPr id="425" name="楕円 424"/>
        <xdr:cNvSpPr/>
      </xdr:nvSpPr>
      <xdr:spPr>
        <a:xfrm>
          <a:off x="7810500" y="133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74716</xdr:rowOff>
    </xdr:from>
    <xdr:ext cx="534377" cy="259045"/>
    <xdr:sp macro="" textlink="">
      <xdr:nvSpPr>
        <xdr:cNvPr id="426" name="テキスト ボックス 425"/>
        <xdr:cNvSpPr txBox="1"/>
      </xdr:nvSpPr>
      <xdr:spPr>
        <a:xfrm>
          <a:off x="7594111" y="134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17659</xdr:rowOff>
    </xdr:from>
    <xdr:to>
      <xdr:col>36</xdr:col>
      <xdr:colOff>165100</xdr:colOff>
      <xdr:row>78</xdr:row>
      <xdr:rowOff>119259</xdr:rowOff>
    </xdr:to>
    <xdr:sp macro="" textlink="">
      <xdr:nvSpPr>
        <xdr:cNvPr id="427" name="楕円 426"/>
        <xdr:cNvSpPr/>
      </xdr:nvSpPr>
      <xdr:spPr>
        <a:xfrm>
          <a:off x="6921500" y="133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110386</xdr:rowOff>
    </xdr:from>
    <xdr:ext cx="534377" cy="259045"/>
    <xdr:sp macro="" textlink="">
      <xdr:nvSpPr>
        <xdr:cNvPr id="428" name="テキスト ボックス 427"/>
        <xdr:cNvSpPr txBox="1"/>
      </xdr:nvSpPr>
      <xdr:spPr>
        <a:xfrm>
          <a:off x="6705111" y="1348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15441</xdr:rowOff>
    </xdr:from>
    <xdr:to>
      <xdr:col>55</xdr:col>
      <xdr:colOff>0</xdr:colOff>
      <xdr:row>97</xdr:row>
      <xdr:rowOff>24203</xdr:rowOff>
    </xdr:to>
    <xdr:cxnSp macro="">
      <xdr:nvCxnSpPr>
        <xdr:cNvPr id="457" name="直線コネクタ 456"/>
        <xdr:cNvCxnSpPr/>
      </xdr:nvCxnSpPr>
      <xdr:spPr>
        <a:xfrm>
          <a:off x="9639300" y="16646091"/>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169723</xdr:rowOff>
    </xdr:from>
    <xdr:to>
      <xdr:col>50</xdr:col>
      <xdr:colOff>114300</xdr:colOff>
      <xdr:row>97</xdr:row>
      <xdr:rowOff>15441</xdr:rowOff>
    </xdr:to>
    <xdr:cxnSp macro="">
      <xdr:nvCxnSpPr>
        <xdr:cNvPr id="460" name="直線コネクタ 459"/>
        <xdr:cNvCxnSpPr/>
      </xdr:nvCxnSpPr>
      <xdr:spPr>
        <a:xfrm>
          <a:off x="8750300" y="16628923"/>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169723</xdr:rowOff>
    </xdr:from>
    <xdr:to>
      <xdr:col>45</xdr:col>
      <xdr:colOff>177800</xdr:colOff>
      <xdr:row>97</xdr:row>
      <xdr:rowOff>36114</xdr:rowOff>
    </xdr:to>
    <xdr:cxnSp macro="">
      <xdr:nvCxnSpPr>
        <xdr:cNvPr id="463" name="直線コネクタ 462"/>
        <xdr:cNvCxnSpPr/>
      </xdr:nvCxnSpPr>
      <xdr:spPr>
        <a:xfrm flipV="1">
          <a:off x="7861300" y="16628923"/>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36114</xdr:rowOff>
    </xdr:from>
    <xdr:to>
      <xdr:col>41</xdr:col>
      <xdr:colOff>50800</xdr:colOff>
      <xdr:row>97</xdr:row>
      <xdr:rowOff>66380</xdr:rowOff>
    </xdr:to>
    <xdr:cxnSp macro="">
      <xdr:nvCxnSpPr>
        <xdr:cNvPr id="466" name="直線コネクタ 465"/>
        <xdr:cNvCxnSpPr/>
      </xdr:nvCxnSpPr>
      <xdr:spPr>
        <a:xfrm flipV="1">
          <a:off x="6972300" y="16666764"/>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144853</xdr:rowOff>
    </xdr:from>
    <xdr:to>
      <xdr:col>55</xdr:col>
      <xdr:colOff>50800</xdr:colOff>
      <xdr:row>97</xdr:row>
      <xdr:rowOff>75003</xdr:rowOff>
    </xdr:to>
    <xdr:sp macro="" textlink="">
      <xdr:nvSpPr>
        <xdr:cNvPr id="476" name="楕円 475"/>
        <xdr:cNvSpPr/>
      </xdr:nvSpPr>
      <xdr:spPr>
        <a:xfrm>
          <a:off x="10426700" y="166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123280</xdr:rowOff>
    </xdr:from>
    <xdr:ext cx="534377" cy="259045"/>
    <xdr:sp macro="" textlink="">
      <xdr:nvSpPr>
        <xdr:cNvPr id="477" name="土木費該当値テキスト"/>
        <xdr:cNvSpPr txBox="1"/>
      </xdr:nvSpPr>
      <xdr:spPr>
        <a:xfrm>
          <a:off x="10528300" y="165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136091</xdr:rowOff>
    </xdr:from>
    <xdr:to>
      <xdr:col>50</xdr:col>
      <xdr:colOff>165100</xdr:colOff>
      <xdr:row>97</xdr:row>
      <xdr:rowOff>66241</xdr:rowOff>
    </xdr:to>
    <xdr:sp macro="" textlink="">
      <xdr:nvSpPr>
        <xdr:cNvPr id="478" name="楕円 477"/>
        <xdr:cNvSpPr/>
      </xdr:nvSpPr>
      <xdr:spPr>
        <a:xfrm>
          <a:off x="9588500" y="165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57368</xdr:rowOff>
    </xdr:from>
    <xdr:ext cx="534377" cy="259045"/>
    <xdr:sp macro="" textlink="">
      <xdr:nvSpPr>
        <xdr:cNvPr id="479" name="テキスト ボックス 478"/>
        <xdr:cNvSpPr txBox="1"/>
      </xdr:nvSpPr>
      <xdr:spPr>
        <a:xfrm>
          <a:off x="9372111" y="166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118923</xdr:rowOff>
    </xdr:from>
    <xdr:to>
      <xdr:col>46</xdr:col>
      <xdr:colOff>38100</xdr:colOff>
      <xdr:row>97</xdr:row>
      <xdr:rowOff>49073</xdr:rowOff>
    </xdr:to>
    <xdr:sp macro="" textlink="">
      <xdr:nvSpPr>
        <xdr:cNvPr id="480" name="楕円 479"/>
        <xdr:cNvSpPr/>
      </xdr:nvSpPr>
      <xdr:spPr>
        <a:xfrm>
          <a:off x="8699500" y="1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40200</xdr:rowOff>
    </xdr:from>
    <xdr:ext cx="534377" cy="259045"/>
    <xdr:sp macro="" textlink="">
      <xdr:nvSpPr>
        <xdr:cNvPr id="481" name="テキスト ボックス 480"/>
        <xdr:cNvSpPr txBox="1"/>
      </xdr:nvSpPr>
      <xdr:spPr>
        <a:xfrm>
          <a:off x="8483111" y="166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156764</xdr:rowOff>
    </xdr:from>
    <xdr:to>
      <xdr:col>41</xdr:col>
      <xdr:colOff>101600</xdr:colOff>
      <xdr:row>97</xdr:row>
      <xdr:rowOff>86914</xdr:rowOff>
    </xdr:to>
    <xdr:sp macro="" textlink="">
      <xdr:nvSpPr>
        <xdr:cNvPr id="482" name="楕円 481"/>
        <xdr:cNvSpPr/>
      </xdr:nvSpPr>
      <xdr:spPr>
        <a:xfrm>
          <a:off x="7810500" y="166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78041</xdr:rowOff>
    </xdr:from>
    <xdr:ext cx="534377" cy="259045"/>
    <xdr:sp macro="" textlink="">
      <xdr:nvSpPr>
        <xdr:cNvPr id="483" name="テキスト ボックス 482"/>
        <xdr:cNvSpPr txBox="1"/>
      </xdr:nvSpPr>
      <xdr:spPr>
        <a:xfrm>
          <a:off x="7594111" y="167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15580</xdr:rowOff>
    </xdr:from>
    <xdr:to>
      <xdr:col>36</xdr:col>
      <xdr:colOff>165100</xdr:colOff>
      <xdr:row>97</xdr:row>
      <xdr:rowOff>117180</xdr:rowOff>
    </xdr:to>
    <xdr:sp macro="" textlink="">
      <xdr:nvSpPr>
        <xdr:cNvPr id="484" name="楕円 483"/>
        <xdr:cNvSpPr/>
      </xdr:nvSpPr>
      <xdr:spPr>
        <a:xfrm>
          <a:off x="6921500" y="166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108307</xdr:rowOff>
    </xdr:from>
    <xdr:ext cx="534377" cy="259045"/>
    <xdr:sp macro="" textlink="">
      <xdr:nvSpPr>
        <xdr:cNvPr id="485" name="テキスト ボックス 484"/>
        <xdr:cNvSpPr txBox="1"/>
      </xdr:nvSpPr>
      <xdr:spPr>
        <a:xfrm>
          <a:off x="6705111" y="16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35939</xdr:rowOff>
    </xdr:from>
    <xdr:to>
      <xdr:col>85</xdr:col>
      <xdr:colOff>127000</xdr:colOff>
      <xdr:row>33</xdr:row>
      <xdr:rowOff>100015</xdr:rowOff>
    </xdr:to>
    <xdr:cxnSp macro="">
      <xdr:nvCxnSpPr>
        <xdr:cNvPr id="512" name="直線コネクタ 511"/>
        <xdr:cNvCxnSpPr/>
      </xdr:nvCxnSpPr>
      <xdr:spPr>
        <a:xfrm flipV="1">
          <a:off x="15481300" y="5350889"/>
          <a:ext cx="838200" cy="4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100015</xdr:rowOff>
    </xdr:from>
    <xdr:to>
      <xdr:col>81</xdr:col>
      <xdr:colOff>50800</xdr:colOff>
      <xdr:row>34</xdr:row>
      <xdr:rowOff>110965</xdr:rowOff>
    </xdr:to>
    <xdr:cxnSp macro="">
      <xdr:nvCxnSpPr>
        <xdr:cNvPr id="515" name="直線コネクタ 514"/>
        <xdr:cNvCxnSpPr/>
      </xdr:nvCxnSpPr>
      <xdr:spPr>
        <a:xfrm flipV="1">
          <a:off x="14592300" y="5757865"/>
          <a:ext cx="889000" cy="18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86733</xdr:rowOff>
    </xdr:from>
    <xdr:to>
      <xdr:col>76</xdr:col>
      <xdr:colOff>114300</xdr:colOff>
      <xdr:row>34</xdr:row>
      <xdr:rowOff>110965</xdr:rowOff>
    </xdr:to>
    <xdr:cxnSp macro="">
      <xdr:nvCxnSpPr>
        <xdr:cNvPr id="518" name="直線コネクタ 517"/>
        <xdr:cNvCxnSpPr/>
      </xdr:nvCxnSpPr>
      <xdr:spPr>
        <a:xfrm>
          <a:off x="13703300" y="5573133"/>
          <a:ext cx="889000" cy="3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86733</xdr:rowOff>
    </xdr:from>
    <xdr:to>
      <xdr:col>71</xdr:col>
      <xdr:colOff>177800</xdr:colOff>
      <xdr:row>34</xdr:row>
      <xdr:rowOff>80264</xdr:rowOff>
    </xdr:to>
    <xdr:cxnSp macro="">
      <xdr:nvCxnSpPr>
        <xdr:cNvPr id="521" name="直線コネクタ 520"/>
        <xdr:cNvCxnSpPr/>
      </xdr:nvCxnSpPr>
      <xdr:spPr>
        <a:xfrm flipV="1">
          <a:off x="12814300" y="5573133"/>
          <a:ext cx="889000" cy="3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156589</xdr:rowOff>
    </xdr:from>
    <xdr:to>
      <xdr:col>85</xdr:col>
      <xdr:colOff>177800</xdr:colOff>
      <xdr:row>31</xdr:row>
      <xdr:rowOff>86739</xdr:rowOff>
    </xdr:to>
    <xdr:sp macro="" textlink="">
      <xdr:nvSpPr>
        <xdr:cNvPr id="531" name="楕円 530"/>
        <xdr:cNvSpPr/>
      </xdr:nvSpPr>
      <xdr:spPr>
        <a:xfrm>
          <a:off x="16268700" y="53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71516</xdr:rowOff>
    </xdr:from>
    <xdr:ext cx="534377" cy="259045"/>
    <xdr:sp macro="" textlink="">
      <xdr:nvSpPr>
        <xdr:cNvPr id="532" name="消防費該当値テキスト"/>
        <xdr:cNvSpPr txBox="1"/>
      </xdr:nvSpPr>
      <xdr:spPr>
        <a:xfrm>
          <a:off x="16370300" y="52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49215</xdr:rowOff>
    </xdr:from>
    <xdr:to>
      <xdr:col>81</xdr:col>
      <xdr:colOff>101600</xdr:colOff>
      <xdr:row>33</xdr:row>
      <xdr:rowOff>150815</xdr:rowOff>
    </xdr:to>
    <xdr:sp macro="" textlink="">
      <xdr:nvSpPr>
        <xdr:cNvPr id="533" name="楕円 532"/>
        <xdr:cNvSpPr/>
      </xdr:nvSpPr>
      <xdr:spPr>
        <a:xfrm>
          <a:off x="15430500" y="57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167342</xdr:rowOff>
    </xdr:from>
    <xdr:ext cx="534377" cy="259045"/>
    <xdr:sp macro="" textlink="">
      <xdr:nvSpPr>
        <xdr:cNvPr id="534" name="テキスト ボックス 533"/>
        <xdr:cNvSpPr txBox="1"/>
      </xdr:nvSpPr>
      <xdr:spPr>
        <a:xfrm>
          <a:off x="15214111" y="54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60165</xdr:rowOff>
    </xdr:from>
    <xdr:to>
      <xdr:col>76</xdr:col>
      <xdr:colOff>165100</xdr:colOff>
      <xdr:row>34</xdr:row>
      <xdr:rowOff>161765</xdr:rowOff>
    </xdr:to>
    <xdr:sp macro="" textlink="">
      <xdr:nvSpPr>
        <xdr:cNvPr id="535" name="楕円 534"/>
        <xdr:cNvSpPr/>
      </xdr:nvSpPr>
      <xdr:spPr>
        <a:xfrm>
          <a:off x="14541500" y="58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6842</xdr:rowOff>
    </xdr:from>
    <xdr:ext cx="534377" cy="259045"/>
    <xdr:sp macro="" textlink="">
      <xdr:nvSpPr>
        <xdr:cNvPr id="536" name="テキスト ボックス 535"/>
        <xdr:cNvSpPr txBox="1"/>
      </xdr:nvSpPr>
      <xdr:spPr>
        <a:xfrm>
          <a:off x="14325111" y="56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35933</xdr:rowOff>
    </xdr:from>
    <xdr:to>
      <xdr:col>72</xdr:col>
      <xdr:colOff>38100</xdr:colOff>
      <xdr:row>32</xdr:row>
      <xdr:rowOff>137533</xdr:rowOff>
    </xdr:to>
    <xdr:sp macro="" textlink="">
      <xdr:nvSpPr>
        <xdr:cNvPr id="537" name="楕円 536"/>
        <xdr:cNvSpPr/>
      </xdr:nvSpPr>
      <xdr:spPr>
        <a:xfrm>
          <a:off x="13652500" y="55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154060</xdr:rowOff>
    </xdr:from>
    <xdr:ext cx="534377" cy="259045"/>
    <xdr:sp macro="" textlink="">
      <xdr:nvSpPr>
        <xdr:cNvPr id="538" name="テキスト ボックス 537"/>
        <xdr:cNvSpPr txBox="1"/>
      </xdr:nvSpPr>
      <xdr:spPr>
        <a:xfrm>
          <a:off x="13436111" y="52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29464</xdr:rowOff>
    </xdr:from>
    <xdr:to>
      <xdr:col>67</xdr:col>
      <xdr:colOff>101600</xdr:colOff>
      <xdr:row>34</xdr:row>
      <xdr:rowOff>131064</xdr:rowOff>
    </xdr:to>
    <xdr:sp macro="" textlink="">
      <xdr:nvSpPr>
        <xdr:cNvPr id="539" name="楕円 538"/>
        <xdr:cNvSpPr/>
      </xdr:nvSpPr>
      <xdr:spPr>
        <a:xfrm>
          <a:off x="12763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147591</xdr:rowOff>
    </xdr:from>
    <xdr:ext cx="534377" cy="259045"/>
    <xdr:sp macro="" textlink="">
      <xdr:nvSpPr>
        <xdr:cNvPr id="540" name="テキスト ボックス 539"/>
        <xdr:cNvSpPr txBox="1"/>
      </xdr:nvSpPr>
      <xdr:spPr>
        <a:xfrm>
          <a:off x="12547111" y="56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118883</xdr:rowOff>
    </xdr:from>
    <xdr:to>
      <xdr:col>85</xdr:col>
      <xdr:colOff>127000</xdr:colOff>
      <xdr:row>56</xdr:row>
      <xdr:rowOff>152442</xdr:rowOff>
    </xdr:to>
    <xdr:cxnSp macro="">
      <xdr:nvCxnSpPr>
        <xdr:cNvPr id="567" name="直線コネクタ 566"/>
        <xdr:cNvCxnSpPr/>
      </xdr:nvCxnSpPr>
      <xdr:spPr>
        <a:xfrm>
          <a:off x="15481300" y="9720083"/>
          <a:ext cx="8382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118883</xdr:rowOff>
    </xdr:from>
    <xdr:to>
      <xdr:col>81</xdr:col>
      <xdr:colOff>50800</xdr:colOff>
      <xdr:row>57</xdr:row>
      <xdr:rowOff>27494</xdr:rowOff>
    </xdr:to>
    <xdr:cxnSp macro="">
      <xdr:nvCxnSpPr>
        <xdr:cNvPr id="570" name="直線コネクタ 569"/>
        <xdr:cNvCxnSpPr/>
      </xdr:nvCxnSpPr>
      <xdr:spPr>
        <a:xfrm flipV="1">
          <a:off x="14592300" y="9720083"/>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25702</xdr:rowOff>
    </xdr:from>
    <xdr:to>
      <xdr:col>76</xdr:col>
      <xdr:colOff>114300</xdr:colOff>
      <xdr:row>57</xdr:row>
      <xdr:rowOff>27494</xdr:rowOff>
    </xdr:to>
    <xdr:cxnSp macro="">
      <xdr:nvCxnSpPr>
        <xdr:cNvPr id="573" name="直線コネクタ 572"/>
        <xdr:cNvCxnSpPr/>
      </xdr:nvCxnSpPr>
      <xdr:spPr>
        <a:xfrm>
          <a:off x="13703300" y="9798352"/>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168060</xdr:rowOff>
    </xdr:from>
    <xdr:to>
      <xdr:col>71</xdr:col>
      <xdr:colOff>177800</xdr:colOff>
      <xdr:row>57</xdr:row>
      <xdr:rowOff>25702</xdr:rowOff>
    </xdr:to>
    <xdr:cxnSp macro="">
      <xdr:nvCxnSpPr>
        <xdr:cNvPr id="576" name="直線コネクタ 575"/>
        <xdr:cNvCxnSpPr/>
      </xdr:nvCxnSpPr>
      <xdr:spPr>
        <a:xfrm>
          <a:off x="12814300" y="9769260"/>
          <a:ext cx="889000" cy="2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101642</xdr:rowOff>
    </xdr:from>
    <xdr:to>
      <xdr:col>85</xdr:col>
      <xdr:colOff>177800</xdr:colOff>
      <xdr:row>57</xdr:row>
      <xdr:rowOff>31792</xdr:rowOff>
    </xdr:to>
    <xdr:sp macro="" textlink="">
      <xdr:nvSpPr>
        <xdr:cNvPr id="586" name="楕円 585"/>
        <xdr:cNvSpPr/>
      </xdr:nvSpPr>
      <xdr:spPr>
        <a:xfrm>
          <a:off x="16268700" y="970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124519</xdr:rowOff>
    </xdr:from>
    <xdr:ext cx="534377" cy="259045"/>
    <xdr:sp macro="" textlink="">
      <xdr:nvSpPr>
        <xdr:cNvPr id="587" name="教育費該当値テキスト"/>
        <xdr:cNvSpPr txBox="1"/>
      </xdr:nvSpPr>
      <xdr:spPr>
        <a:xfrm>
          <a:off x="16370300" y="955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68083</xdr:rowOff>
    </xdr:from>
    <xdr:to>
      <xdr:col>81</xdr:col>
      <xdr:colOff>101600</xdr:colOff>
      <xdr:row>56</xdr:row>
      <xdr:rowOff>169683</xdr:rowOff>
    </xdr:to>
    <xdr:sp macro="" textlink="">
      <xdr:nvSpPr>
        <xdr:cNvPr id="588" name="楕円 587"/>
        <xdr:cNvSpPr/>
      </xdr:nvSpPr>
      <xdr:spPr>
        <a:xfrm>
          <a:off x="15430500" y="96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14760</xdr:rowOff>
    </xdr:from>
    <xdr:ext cx="534377" cy="259045"/>
    <xdr:sp macro="" textlink="">
      <xdr:nvSpPr>
        <xdr:cNvPr id="589" name="テキスト ボックス 588"/>
        <xdr:cNvSpPr txBox="1"/>
      </xdr:nvSpPr>
      <xdr:spPr>
        <a:xfrm>
          <a:off x="15214111" y="94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148144</xdr:rowOff>
    </xdr:from>
    <xdr:to>
      <xdr:col>76</xdr:col>
      <xdr:colOff>165100</xdr:colOff>
      <xdr:row>57</xdr:row>
      <xdr:rowOff>78294</xdr:rowOff>
    </xdr:to>
    <xdr:sp macro="" textlink="">
      <xdr:nvSpPr>
        <xdr:cNvPr id="590" name="楕円 589"/>
        <xdr:cNvSpPr/>
      </xdr:nvSpPr>
      <xdr:spPr>
        <a:xfrm>
          <a:off x="14541500" y="974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69421</xdr:rowOff>
    </xdr:from>
    <xdr:ext cx="534377" cy="259045"/>
    <xdr:sp macro="" textlink="">
      <xdr:nvSpPr>
        <xdr:cNvPr id="591" name="テキスト ボックス 590"/>
        <xdr:cNvSpPr txBox="1"/>
      </xdr:nvSpPr>
      <xdr:spPr>
        <a:xfrm>
          <a:off x="14325111" y="98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146352</xdr:rowOff>
    </xdr:from>
    <xdr:to>
      <xdr:col>72</xdr:col>
      <xdr:colOff>38100</xdr:colOff>
      <xdr:row>57</xdr:row>
      <xdr:rowOff>76502</xdr:rowOff>
    </xdr:to>
    <xdr:sp macro="" textlink="">
      <xdr:nvSpPr>
        <xdr:cNvPr id="592" name="楕円 591"/>
        <xdr:cNvSpPr/>
      </xdr:nvSpPr>
      <xdr:spPr>
        <a:xfrm>
          <a:off x="13652500" y="974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67629</xdr:rowOff>
    </xdr:from>
    <xdr:ext cx="534377" cy="259045"/>
    <xdr:sp macro="" textlink="">
      <xdr:nvSpPr>
        <xdr:cNvPr id="593" name="テキスト ボックス 592"/>
        <xdr:cNvSpPr txBox="1"/>
      </xdr:nvSpPr>
      <xdr:spPr>
        <a:xfrm>
          <a:off x="13436111" y="984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117260</xdr:rowOff>
    </xdr:from>
    <xdr:to>
      <xdr:col>67</xdr:col>
      <xdr:colOff>101600</xdr:colOff>
      <xdr:row>57</xdr:row>
      <xdr:rowOff>47410</xdr:rowOff>
    </xdr:to>
    <xdr:sp macro="" textlink="">
      <xdr:nvSpPr>
        <xdr:cNvPr id="594" name="楕円 593"/>
        <xdr:cNvSpPr/>
      </xdr:nvSpPr>
      <xdr:spPr>
        <a:xfrm>
          <a:off x="12763500" y="97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63937</xdr:rowOff>
    </xdr:from>
    <xdr:ext cx="534377" cy="259045"/>
    <xdr:sp macro="" textlink="">
      <xdr:nvSpPr>
        <xdr:cNvPr id="595" name="テキスト ボックス 594"/>
        <xdr:cNvSpPr txBox="1"/>
      </xdr:nvSpPr>
      <xdr:spPr>
        <a:xfrm>
          <a:off x="12547111" y="949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4280</xdr:rowOff>
    </xdr:from>
    <xdr:to>
      <xdr:col>85</xdr:col>
      <xdr:colOff>127000</xdr:colOff>
      <xdr:row>79</xdr:row>
      <xdr:rowOff>28054</xdr:rowOff>
    </xdr:to>
    <xdr:cxnSp macro="">
      <xdr:nvCxnSpPr>
        <xdr:cNvPr id="624" name="直線コネクタ 623"/>
        <xdr:cNvCxnSpPr/>
      </xdr:nvCxnSpPr>
      <xdr:spPr>
        <a:xfrm flipV="1">
          <a:off x="15481300" y="13548830"/>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19952</xdr:rowOff>
    </xdr:from>
    <xdr:to>
      <xdr:col>81</xdr:col>
      <xdr:colOff>50800</xdr:colOff>
      <xdr:row>79</xdr:row>
      <xdr:rowOff>28054</xdr:rowOff>
    </xdr:to>
    <xdr:cxnSp macro="">
      <xdr:nvCxnSpPr>
        <xdr:cNvPr id="627" name="直線コネクタ 626"/>
        <xdr:cNvCxnSpPr/>
      </xdr:nvCxnSpPr>
      <xdr:spPr>
        <a:xfrm>
          <a:off x="14592300" y="13564502"/>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152</xdr:rowOff>
    </xdr:from>
    <xdr:to>
      <xdr:col>76</xdr:col>
      <xdr:colOff>114300</xdr:colOff>
      <xdr:row>79</xdr:row>
      <xdr:rowOff>19952</xdr:rowOff>
    </xdr:to>
    <xdr:cxnSp macro="">
      <xdr:nvCxnSpPr>
        <xdr:cNvPr id="630" name="直線コネクタ 629"/>
        <xdr:cNvCxnSpPr/>
      </xdr:nvCxnSpPr>
      <xdr:spPr>
        <a:xfrm>
          <a:off x="13703300" y="13544702"/>
          <a:ext cx="889000" cy="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68935</xdr:rowOff>
    </xdr:from>
    <xdr:to>
      <xdr:col>71</xdr:col>
      <xdr:colOff>177800</xdr:colOff>
      <xdr:row>79</xdr:row>
      <xdr:rowOff>152</xdr:rowOff>
    </xdr:to>
    <xdr:cxnSp macro="">
      <xdr:nvCxnSpPr>
        <xdr:cNvPr id="633" name="直線コネクタ 632"/>
        <xdr:cNvCxnSpPr/>
      </xdr:nvCxnSpPr>
      <xdr:spPr>
        <a:xfrm>
          <a:off x="12814300" y="13442035"/>
          <a:ext cx="889000" cy="1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124930</xdr:rowOff>
    </xdr:from>
    <xdr:to>
      <xdr:col>85</xdr:col>
      <xdr:colOff>177800</xdr:colOff>
      <xdr:row>79</xdr:row>
      <xdr:rowOff>55080</xdr:rowOff>
    </xdr:to>
    <xdr:sp macro="" textlink="">
      <xdr:nvSpPr>
        <xdr:cNvPr id="643" name="楕円 642"/>
        <xdr:cNvSpPr/>
      </xdr:nvSpPr>
      <xdr:spPr>
        <a:xfrm>
          <a:off x="16268700" y="134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148704</xdr:rowOff>
    </xdr:from>
    <xdr:to>
      <xdr:col>81</xdr:col>
      <xdr:colOff>101600</xdr:colOff>
      <xdr:row>79</xdr:row>
      <xdr:rowOff>78854</xdr:rowOff>
    </xdr:to>
    <xdr:sp macro="" textlink="">
      <xdr:nvSpPr>
        <xdr:cNvPr id="645" name="楕円 644"/>
        <xdr:cNvSpPr/>
      </xdr:nvSpPr>
      <xdr:spPr>
        <a:xfrm>
          <a:off x="15430500" y="135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69981</xdr:rowOff>
    </xdr:from>
    <xdr:ext cx="469744" cy="259045"/>
    <xdr:sp macro="" textlink="">
      <xdr:nvSpPr>
        <xdr:cNvPr id="646" name="テキスト ボックス 645"/>
        <xdr:cNvSpPr txBox="1"/>
      </xdr:nvSpPr>
      <xdr:spPr>
        <a:xfrm>
          <a:off x="15246428" y="1361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140602</xdr:rowOff>
    </xdr:from>
    <xdr:to>
      <xdr:col>76</xdr:col>
      <xdr:colOff>165100</xdr:colOff>
      <xdr:row>79</xdr:row>
      <xdr:rowOff>70752</xdr:rowOff>
    </xdr:to>
    <xdr:sp macro="" textlink="">
      <xdr:nvSpPr>
        <xdr:cNvPr id="647" name="楕円 646"/>
        <xdr:cNvSpPr/>
      </xdr:nvSpPr>
      <xdr:spPr>
        <a:xfrm>
          <a:off x="14541500" y="135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61879</xdr:rowOff>
    </xdr:from>
    <xdr:ext cx="469744" cy="259045"/>
    <xdr:sp macro="" textlink="">
      <xdr:nvSpPr>
        <xdr:cNvPr id="648" name="テキスト ボックス 647"/>
        <xdr:cNvSpPr txBox="1"/>
      </xdr:nvSpPr>
      <xdr:spPr>
        <a:xfrm>
          <a:off x="14357428" y="136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120802</xdr:rowOff>
    </xdr:from>
    <xdr:to>
      <xdr:col>72</xdr:col>
      <xdr:colOff>38100</xdr:colOff>
      <xdr:row>79</xdr:row>
      <xdr:rowOff>50952</xdr:rowOff>
    </xdr:to>
    <xdr:sp macro="" textlink="">
      <xdr:nvSpPr>
        <xdr:cNvPr id="649" name="楕円 648"/>
        <xdr:cNvSpPr/>
      </xdr:nvSpPr>
      <xdr:spPr>
        <a:xfrm>
          <a:off x="13652500" y="134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42079</xdr:rowOff>
    </xdr:from>
    <xdr:ext cx="469744" cy="259045"/>
    <xdr:sp macro="" textlink="">
      <xdr:nvSpPr>
        <xdr:cNvPr id="650" name="テキスト ボックス 649"/>
        <xdr:cNvSpPr txBox="1"/>
      </xdr:nvSpPr>
      <xdr:spPr>
        <a:xfrm>
          <a:off x="13468428" y="135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18135</xdr:rowOff>
    </xdr:from>
    <xdr:to>
      <xdr:col>67</xdr:col>
      <xdr:colOff>101600</xdr:colOff>
      <xdr:row>78</xdr:row>
      <xdr:rowOff>119735</xdr:rowOff>
    </xdr:to>
    <xdr:sp macro="" textlink="">
      <xdr:nvSpPr>
        <xdr:cNvPr id="651" name="楕円 650"/>
        <xdr:cNvSpPr/>
      </xdr:nvSpPr>
      <xdr:spPr>
        <a:xfrm>
          <a:off x="12763500" y="133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136262</xdr:rowOff>
    </xdr:from>
    <xdr:ext cx="534377" cy="259045"/>
    <xdr:sp macro="" textlink="">
      <xdr:nvSpPr>
        <xdr:cNvPr id="652" name="テキスト ボックス 651"/>
        <xdr:cNvSpPr txBox="1"/>
      </xdr:nvSpPr>
      <xdr:spPr>
        <a:xfrm>
          <a:off x="12547111" y="131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23602</xdr:rowOff>
    </xdr:from>
    <xdr:to>
      <xdr:col>85</xdr:col>
      <xdr:colOff>127000</xdr:colOff>
      <xdr:row>98</xdr:row>
      <xdr:rowOff>25800</xdr:rowOff>
    </xdr:to>
    <xdr:cxnSp macro="">
      <xdr:nvCxnSpPr>
        <xdr:cNvPr id="679" name="直線コネクタ 678"/>
        <xdr:cNvCxnSpPr/>
      </xdr:nvCxnSpPr>
      <xdr:spPr>
        <a:xfrm>
          <a:off x="15481300" y="16825702"/>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7096</xdr:rowOff>
    </xdr:from>
    <xdr:to>
      <xdr:col>81</xdr:col>
      <xdr:colOff>50800</xdr:colOff>
      <xdr:row>98</xdr:row>
      <xdr:rowOff>23602</xdr:rowOff>
    </xdr:to>
    <xdr:cxnSp macro="">
      <xdr:nvCxnSpPr>
        <xdr:cNvPr id="682" name="直線コネクタ 681"/>
        <xdr:cNvCxnSpPr/>
      </xdr:nvCxnSpPr>
      <xdr:spPr>
        <a:xfrm>
          <a:off x="14592300" y="16809196"/>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1270</xdr:rowOff>
    </xdr:from>
    <xdr:to>
      <xdr:col>76</xdr:col>
      <xdr:colOff>114300</xdr:colOff>
      <xdr:row>98</xdr:row>
      <xdr:rowOff>7096</xdr:rowOff>
    </xdr:to>
    <xdr:cxnSp macro="">
      <xdr:nvCxnSpPr>
        <xdr:cNvPr id="685" name="直線コネクタ 684"/>
        <xdr:cNvCxnSpPr/>
      </xdr:nvCxnSpPr>
      <xdr:spPr>
        <a:xfrm>
          <a:off x="13703300" y="16803370"/>
          <a:ext cx="8890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159750</xdr:rowOff>
    </xdr:from>
    <xdr:to>
      <xdr:col>71</xdr:col>
      <xdr:colOff>177800</xdr:colOff>
      <xdr:row>98</xdr:row>
      <xdr:rowOff>1270</xdr:rowOff>
    </xdr:to>
    <xdr:cxnSp macro="">
      <xdr:nvCxnSpPr>
        <xdr:cNvPr id="688" name="直線コネクタ 687"/>
        <xdr:cNvCxnSpPr/>
      </xdr:nvCxnSpPr>
      <xdr:spPr>
        <a:xfrm>
          <a:off x="12814300" y="16790400"/>
          <a:ext cx="8890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146450</xdr:rowOff>
    </xdr:from>
    <xdr:to>
      <xdr:col>85</xdr:col>
      <xdr:colOff>177800</xdr:colOff>
      <xdr:row>98</xdr:row>
      <xdr:rowOff>76600</xdr:rowOff>
    </xdr:to>
    <xdr:sp macro="" textlink="">
      <xdr:nvSpPr>
        <xdr:cNvPr id="698" name="楕円 697"/>
        <xdr:cNvSpPr/>
      </xdr:nvSpPr>
      <xdr:spPr>
        <a:xfrm>
          <a:off x="16268700" y="167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144252</xdr:rowOff>
    </xdr:from>
    <xdr:to>
      <xdr:col>81</xdr:col>
      <xdr:colOff>101600</xdr:colOff>
      <xdr:row>98</xdr:row>
      <xdr:rowOff>74402</xdr:rowOff>
    </xdr:to>
    <xdr:sp macro="" textlink="">
      <xdr:nvSpPr>
        <xdr:cNvPr id="700" name="楕円 699"/>
        <xdr:cNvSpPr/>
      </xdr:nvSpPr>
      <xdr:spPr>
        <a:xfrm>
          <a:off x="15430500" y="167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65529</xdr:rowOff>
    </xdr:from>
    <xdr:ext cx="534377" cy="259045"/>
    <xdr:sp macro="" textlink="">
      <xdr:nvSpPr>
        <xdr:cNvPr id="701" name="テキスト ボックス 700"/>
        <xdr:cNvSpPr txBox="1"/>
      </xdr:nvSpPr>
      <xdr:spPr>
        <a:xfrm>
          <a:off x="15214111" y="168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127746</xdr:rowOff>
    </xdr:from>
    <xdr:to>
      <xdr:col>76</xdr:col>
      <xdr:colOff>165100</xdr:colOff>
      <xdr:row>98</xdr:row>
      <xdr:rowOff>57896</xdr:rowOff>
    </xdr:to>
    <xdr:sp macro="" textlink="">
      <xdr:nvSpPr>
        <xdr:cNvPr id="702" name="楕円 701"/>
        <xdr:cNvSpPr/>
      </xdr:nvSpPr>
      <xdr:spPr>
        <a:xfrm>
          <a:off x="14541500" y="167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49023</xdr:rowOff>
    </xdr:from>
    <xdr:ext cx="534377" cy="259045"/>
    <xdr:sp macro="" textlink="">
      <xdr:nvSpPr>
        <xdr:cNvPr id="703" name="テキスト ボックス 702"/>
        <xdr:cNvSpPr txBox="1"/>
      </xdr:nvSpPr>
      <xdr:spPr>
        <a:xfrm>
          <a:off x="14325111" y="1685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121920</xdr:rowOff>
    </xdr:from>
    <xdr:to>
      <xdr:col>72</xdr:col>
      <xdr:colOff>38100</xdr:colOff>
      <xdr:row>98</xdr:row>
      <xdr:rowOff>52070</xdr:rowOff>
    </xdr:to>
    <xdr:sp macro="" textlink="">
      <xdr:nvSpPr>
        <xdr:cNvPr id="704" name="楕円 703"/>
        <xdr:cNvSpPr/>
      </xdr:nvSpPr>
      <xdr:spPr>
        <a:xfrm>
          <a:off x="13652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43197</xdr:rowOff>
    </xdr:from>
    <xdr:ext cx="534377" cy="259045"/>
    <xdr:sp macro="" textlink="">
      <xdr:nvSpPr>
        <xdr:cNvPr id="705" name="テキスト ボックス 704"/>
        <xdr:cNvSpPr txBox="1"/>
      </xdr:nvSpPr>
      <xdr:spPr>
        <a:xfrm>
          <a:off x="13436111" y="168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108950</xdr:rowOff>
    </xdr:from>
    <xdr:to>
      <xdr:col>67</xdr:col>
      <xdr:colOff>101600</xdr:colOff>
      <xdr:row>98</xdr:row>
      <xdr:rowOff>39100</xdr:rowOff>
    </xdr:to>
    <xdr:sp macro="" textlink="">
      <xdr:nvSpPr>
        <xdr:cNvPr id="706" name="楕円 705"/>
        <xdr:cNvSpPr/>
      </xdr:nvSpPr>
      <xdr:spPr>
        <a:xfrm>
          <a:off x="12763500" y="167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30227</xdr:rowOff>
    </xdr:from>
    <xdr:ext cx="534377" cy="259045"/>
    <xdr:sp macro="" textlink="">
      <xdr:nvSpPr>
        <xdr:cNvPr id="707" name="テキスト ボックス 706"/>
        <xdr:cNvSpPr txBox="1"/>
      </xdr:nvSpPr>
      <xdr:spPr>
        <a:xfrm>
          <a:off x="12547111" y="168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年度決算額</a:t>
          </a:r>
          <a:r>
            <a:rPr kumimoji="1" lang="en-US" altLang="ja-JP" sz="1200">
              <a:latin typeface="ＭＳ Ｐゴシック" panose="020B0600070205080204" pitchFamily="50" charset="-128"/>
              <a:ea typeface="ＭＳ Ｐゴシック" panose="020B0600070205080204" pitchFamily="50" charset="-128"/>
            </a:rPr>
            <a:t>22,101,956</a:t>
          </a:r>
          <a:r>
            <a:rPr kumimoji="1" lang="ja-JP" altLang="en-US" sz="1200">
              <a:latin typeface="ＭＳ Ｐゴシック" panose="020B0600070205080204" pitchFamily="50" charset="-128"/>
              <a:ea typeface="ＭＳ Ｐゴシック" panose="020B0600070205080204" pitchFamily="50" charset="-128"/>
            </a:rPr>
            <a:t>千円に対して住民</a:t>
          </a:r>
          <a:r>
            <a:rPr kumimoji="1" lang="en-US" altLang="ja-JP" sz="1200">
              <a:latin typeface="ＭＳ Ｐゴシック" panose="020B0600070205080204" pitchFamily="50" charset="-128"/>
              <a:ea typeface="ＭＳ Ｐゴシック" panose="020B0600070205080204" pitchFamily="50" charset="-128"/>
            </a:rPr>
            <a:t>32,902</a:t>
          </a:r>
          <a:r>
            <a:rPr kumimoji="1" lang="ja-JP" altLang="en-US" sz="1200">
              <a:latin typeface="ＭＳ Ｐゴシック" panose="020B0600070205080204" pitchFamily="50" charset="-128"/>
              <a:ea typeface="ＭＳ Ｐゴシック" panose="020B0600070205080204" pitchFamily="50" charset="-128"/>
            </a:rPr>
            <a:t>人の一人当たりのコストは</a:t>
          </a:r>
          <a:r>
            <a:rPr kumimoji="1" lang="en-US" altLang="ja-JP" sz="1200">
              <a:latin typeface="ＭＳ Ｐゴシック" panose="020B0600070205080204" pitchFamily="50" charset="-128"/>
              <a:ea typeface="ＭＳ Ｐゴシック" panose="020B0600070205080204" pitchFamily="50" charset="-128"/>
            </a:rPr>
            <a:t>671,751</a:t>
          </a:r>
          <a:r>
            <a:rPr kumimoji="1" lang="ja-JP" altLang="en-US" sz="1200">
              <a:latin typeface="ＭＳ Ｐゴシック" panose="020B0600070205080204" pitchFamily="50" charset="-128"/>
              <a:ea typeface="ＭＳ Ｐゴシック" panose="020B0600070205080204" pitchFamily="50" charset="-128"/>
            </a:rPr>
            <a:t>円となり、対前年度比で約</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千円増となった。人口減少（</a:t>
          </a:r>
          <a:r>
            <a:rPr kumimoji="1" lang="en-US" altLang="ja-JP" sz="1200">
              <a:latin typeface="ＭＳ Ｐゴシック" panose="020B0600070205080204" pitchFamily="50" charset="-128"/>
              <a:ea typeface="ＭＳ Ｐゴシック" panose="020B0600070205080204" pitchFamily="50" charset="-128"/>
            </a:rPr>
            <a:t>107</a:t>
          </a:r>
          <a:r>
            <a:rPr kumimoji="1" lang="ja-JP" altLang="en-US" sz="1200">
              <a:latin typeface="ＭＳ Ｐゴシック" panose="020B0600070205080204" pitchFamily="50" charset="-128"/>
              <a:ea typeface="ＭＳ Ｐゴシック" panose="020B0600070205080204" pitchFamily="50" charset="-128"/>
            </a:rPr>
            <a:t>人減）による影響額は、一人当たり約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千円の増となった。</a:t>
          </a:r>
        </a:p>
        <a:p>
          <a:r>
            <a:rPr kumimoji="1" lang="ja-JP" altLang="en-US" sz="1200">
              <a:latin typeface="ＭＳ Ｐゴシック" panose="020B0600070205080204" pitchFamily="50" charset="-128"/>
              <a:ea typeface="ＭＳ Ｐゴシック" panose="020B0600070205080204" pitchFamily="50" charset="-128"/>
            </a:rPr>
            <a:t>　目的別で前年度比の増減率が大きいものは主に次のとおりである。災害復旧費は、令和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月及び</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月の豪雨などによる農業用施設災害復旧事業などの増により、前年度比</a:t>
          </a:r>
          <a:r>
            <a:rPr kumimoji="1" lang="en-US" altLang="ja-JP" sz="1200">
              <a:latin typeface="ＭＳ Ｐゴシック" panose="020B0600070205080204" pitchFamily="50" charset="-128"/>
              <a:ea typeface="ＭＳ Ｐゴシック" panose="020B0600070205080204" pitchFamily="50" charset="-128"/>
            </a:rPr>
            <a:t>1,872</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(145%)</a:t>
          </a:r>
          <a:r>
            <a:rPr kumimoji="1" lang="ja-JP" altLang="en-US" sz="1200">
              <a:latin typeface="ＭＳ Ｐゴシック" panose="020B0600070205080204" pitchFamily="50" charset="-128"/>
              <a:ea typeface="ＭＳ Ｐゴシック" panose="020B0600070205080204" pitchFamily="50" charset="-128"/>
            </a:rPr>
            <a:t>の増となった。消防費は、香宗分団消防屯所整備事業及び香我美第一分団消防屯所整備事業の増などにより、前年度比</a:t>
          </a:r>
          <a:r>
            <a:rPr kumimoji="1" lang="en-US" altLang="ja-JP" sz="1200">
              <a:latin typeface="ＭＳ Ｐゴシック" panose="020B0600070205080204" pitchFamily="50" charset="-128"/>
              <a:ea typeface="ＭＳ Ｐゴシック" panose="020B0600070205080204" pitchFamily="50" charset="-128"/>
            </a:rPr>
            <a:t>17,803</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(45.4%)</a:t>
          </a:r>
          <a:r>
            <a:rPr kumimoji="1" lang="ja-JP" altLang="en-US" sz="1200">
              <a:latin typeface="ＭＳ Ｐゴシック" panose="020B0600070205080204" pitchFamily="50" charset="-128"/>
              <a:ea typeface="ＭＳ Ｐゴシック" panose="020B0600070205080204" pitchFamily="50" charset="-128"/>
            </a:rPr>
            <a:t>の増となった。商工費は、香南いこいこキャンペーン事業及び営業時間短縮要請協力金（第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期）の皆減などにより、前年度比</a:t>
          </a:r>
          <a:r>
            <a:rPr kumimoji="1" lang="en-US" altLang="ja-JP" sz="1200">
              <a:latin typeface="ＭＳ Ｐゴシック" panose="020B0600070205080204" pitchFamily="50" charset="-128"/>
              <a:ea typeface="ＭＳ Ｐゴシック" panose="020B0600070205080204" pitchFamily="50" charset="-128"/>
            </a:rPr>
            <a:t>-1,114</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類似団体との比較において、平均値を上回っているものは、民生費及び消防費、教育費である。民生費は、臨時的経費として夜須認定こども園整備事業に係る普通建設事業費及び低所得世帯価格高騰支援給付金事業の増、経常的経費として児童手当及び子どものための教育・保育給付費負担金などの児童福祉費の増が主な要因として挙げられる。消防費は、本市の地勢において、南部から西部にかけて土佐湾に面する海岸部が広がるため、南海トラフ地震を想定した津波避難対策や防災拠点の機能充実が喫緊の課題となっており、それらの地理的要因により類似団体の平均値より高い水準で推移している。教育費は、野市東防災コミュニティセンター整備事業及び野市中学校プール改修事業の増などが主な要因として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標準財政規模比における実質単年度収支の割合は前年度比</a:t>
          </a:r>
          <a:r>
            <a:rPr kumimoji="1" lang="en-US" altLang="ja-JP" sz="1200">
              <a:latin typeface="ＭＳ ゴシック" pitchFamily="49" charset="-128"/>
              <a:ea typeface="ＭＳ ゴシック" pitchFamily="49" charset="-128"/>
            </a:rPr>
            <a:t>8.62</a:t>
          </a:r>
          <a:r>
            <a:rPr kumimoji="1" lang="ja-JP" altLang="en-US" sz="1200">
              <a:latin typeface="ＭＳ ゴシック" pitchFamily="49" charset="-128"/>
              <a:ea typeface="ＭＳ ゴシック" pitchFamily="49" charset="-128"/>
            </a:rPr>
            <a:t>ポイント減となった。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主な要因は、人事院勧告などによる人件費の増、繰出金の増などによる形式収支の減によるものである。また、財政調整基金は、財源不足額の補填のため</a:t>
          </a:r>
          <a:r>
            <a:rPr kumimoji="1" lang="en-US" altLang="ja-JP" sz="1200">
              <a:latin typeface="ＭＳ ゴシック" pitchFamily="49" charset="-128"/>
              <a:ea typeface="ＭＳ ゴシック" pitchFamily="49" charset="-128"/>
            </a:rPr>
            <a:t>400</a:t>
          </a:r>
          <a:r>
            <a:rPr kumimoji="1" lang="ja-JP" altLang="en-US" sz="1200">
              <a:latin typeface="ＭＳ ゴシック" pitchFamily="49" charset="-128"/>
              <a:ea typeface="ＭＳ ゴシック" pitchFamily="49" charset="-128"/>
            </a:rPr>
            <a:t>百万円を取り崩したこと、「ボートピア土佐」環境整備費を原資とする積立分を、施設等整備基金及びやすらぎのまちづくり基金へ積み立てるため</a:t>
          </a:r>
          <a:r>
            <a:rPr kumimoji="1" lang="en-US" altLang="ja-JP" sz="1200">
              <a:latin typeface="ＭＳ ゴシック" pitchFamily="49" charset="-128"/>
              <a:ea typeface="ＭＳ ゴシック" pitchFamily="49" charset="-128"/>
            </a:rPr>
            <a:t>232</a:t>
          </a:r>
          <a:r>
            <a:rPr kumimoji="1" lang="ja-JP" altLang="en-US" sz="1200">
              <a:latin typeface="ＭＳ ゴシック" pitchFamily="49" charset="-128"/>
              <a:ea typeface="ＭＳ ゴシック" pitchFamily="49" charset="-128"/>
            </a:rPr>
            <a:t>百万円を取り崩したことにより、標準財政規模比では前年度比</a:t>
          </a:r>
          <a:r>
            <a:rPr kumimoji="1" lang="en-US" altLang="ja-JP" sz="1200">
              <a:latin typeface="ＭＳ ゴシック" pitchFamily="49" charset="-128"/>
              <a:ea typeface="ＭＳ ゴシック" pitchFamily="49" charset="-128"/>
            </a:rPr>
            <a:t>4.32</a:t>
          </a:r>
          <a:r>
            <a:rPr kumimoji="1" lang="ja-JP" altLang="en-US" sz="1200">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7.41</a:t>
          </a:r>
          <a:r>
            <a:rPr kumimoji="1" lang="ja-JP" altLang="en-US" sz="1400">
              <a:latin typeface="ＭＳ ゴシック" pitchFamily="49" charset="-128"/>
              <a:ea typeface="ＭＳ ゴシック" pitchFamily="49" charset="-128"/>
            </a:rPr>
            <a:t>％であり、依然として赤字は発生していないが、標準財政規模比における前年度増減が大きいものは主に次のとおりである。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一般会計において、主に人件費や繰出金などの増により、実質収支額が前年度比</a:t>
          </a:r>
          <a:r>
            <a:rPr kumimoji="1" lang="en-US" altLang="ja-JP" sz="1400">
              <a:latin typeface="ＭＳ ゴシック" pitchFamily="49" charset="-128"/>
              <a:ea typeface="ＭＳ ゴシック" pitchFamily="49" charset="-128"/>
            </a:rPr>
            <a:t>341</a:t>
          </a:r>
          <a:r>
            <a:rPr kumimoji="1" lang="ja-JP" altLang="en-US" sz="1400">
              <a:latin typeface="ＭＳ ゴシック" pitchFamily="49" charset="-128"/>
              <a:ea typeface="ＭＳ ゴシック" pitchFamily="49" charset="-128"/>
            </a:rPr>
            <a:t>百万円の減となり、標準財政規模に占める黒字額の割合は前年度比</a:t>
          </a:r>
          <a:r>
            <a:rPr kumimoji="1" lang="en-US" altLang="ja-JP" sz="1400">
              <a:latin typeface="ＭＳ ゴシック" pitchFamily="49" charset="-128"/>
              <a:ea typeface="ＭＳ ゴシック" pitchFamily="49" charset="-128"/>
            </a:rPr>
            <a:t>3.11</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までの中期財政計画において、歳入では、自主財源の根幹をなす市税収入の見込みがほぼ横ばいにとどまることから、地方交付税などに大きく依存する本市の歳入構造に変わりはなく、国の動向に左右される状況が続くと予想される。また、歳出では、夜須防災コミュニティセンター整備事業などに係る投資的経費及び人事院勧告などによる人件費等の義務的経費の額が高い水準で推移すると予測され、各年度において一般会計は財源不足の状態が続く見通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介護保険特別会計において、保険給付費などの増により、実質収支額が前年度比</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百万円の減となり、標準財政規模に占める黒字額の割合は前年度比</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ポイント減となった。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実質公債費比率の分子は前年度比</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百万円の増となった。要因は、基準財政需要額算入公債費等（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の前年度比</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百万円の減であり、主に旧合併特例事業債の算入公債費が減少したことなどによるものである。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のうち元利償還金は、過去に継続的に実施してきた繰上償還の影響などにより前年度比</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百万円の減となっている。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は、前年度比</a:t>
          </a:r>
          <a:r>
            <a:rPr kumimoji="1" lang="en-US" altLang="ja-JP" sz="1400">
              <a:latin typeface="ＭＳ ゴシック" pitchFamily="49" charset="-128"/>
              <a:ea typeface="ＭＳ ゴシック" pitchFamily="49" charset="-128"/>
            </a:rPr>
            <a:t>863</a:t>
          </a:r>
          <a:r>
            <a:rPr kumimoji="1" lang="ja-JP" altLang="en-US" sz="1400">
              <a:latin typeface="ＭＳ ゴシック" pitchFamily="49" charset="-128"/>
              <a:ea typeface="ＭＳ ゴシック" pitchFamily="49" charset="-128"/>
            </a:rPr>
            <a:t>百万円の増となった。主に、地方債残高が前年度比</a:t>
          </a:r>
          <a:r>
            <a:rPr kumimoji="1" lang="en-US" altLang="ja-JP" sz="1400">
              <a:latin typeface="ＭＳ ゴシック" pitchFamily="49" charset="-128"/>
              <a:ea typeface="ＭＳ ゴシック" pitchFamily="49" charset="-128"/>
            </a:rPr>
            <a:t>1,289</a:t>
          </a:r>
          <a:r>
            <a:rPr kumimoji="1" lang="ja-JP" altLang="en-US" sz="1400">
              <a:latin typeface="ＭＳ ゴシック" pitchFamily="49" charset="-128"/>
              <a:ea typeface="ＭＳ ゴシック" pitchFamily="49" charset="-128"/>
            </a:rPr>
            <a:t>百万円増となったことが要因であり、夜須認定こども園整備事業や岸本小学校跡津波避難タワー整備事業などに係る新発債（緊急防災・減災事業債、過疎対策事業債等）が増加したことによるものである。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は、前年度比</a:t>
          </a:r>
          <a:r>
            <a:rPr kumimoji="1" lang="en-US" altLang="ja-JP" sz="1400">
              <a:latin typeface="ＭＳ ゴシック" pitchFamily="49" charset="-128"/>
              <a:ea typeface="ＭＳ ゴシック" pitchFamily="49" charset="-128"/>
            </a:rPr>
            <a:t>215</a:t>
          </a:r>
          <a:r>
            <a:rPr kumimoji="1" lang="ja-JP" altLang="en-US" sz="1400">
              <a:latin typeface="ＭＳ ゴシック" pitchFamily="49" charset="-128"/>
              <a:ea typeface="ＭＳ ゴシック" pitchFamily="49" charset="-128"/>
            </a:rPr>
            <a:t>百万円の減となった。財政調整基金などの充当可能基金の減が主な要因である。</a:t>
          </a:r>
        </a:p>
        <a:p>
          <a:r>
            <a:rPr kumimoji="1" lang="ja-JP" altLang="en-US" sz="1400">
              <a:latin typeface="ＭＳ ゴシック" pitchFamily="49" charset="-128"/>
              <a:ea typeface="ＭＳ ゴシック" pitchFamily="49" charset="-128"/>
            </a:rPr>
            <a:t>　以前より充当可能財源等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を上回っているが、今後も、大型事業に係る新発債発行による地方債現在高の増や、交付税措置がない地方債の発行等が見込まれるため、将来負担額は増加していく見込みである。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前年度純繰越金やふるさと応援寄附金など合計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百万円を積み立てた一方、財源不足額を補填するため財政調整基金及びふるさと応援基金や防災対策基金等の合計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市中期財政計画においては、各年度において財源不足の状態が続く見通しである。防災関連事業の財源とするための防災対策基金の取り崩しや市債の償還財源とするための減債基金の取り崩し、財源不足額を補填するための財政調整基金の取り崩しなどにより次第に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合併振興基金：合併に伴う市民の一体感の醸成及び地域振興の推進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豊かな自然環境の保全、未来に繋がる産業の振興及び魅力ある観光の推進に関する事業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災害に強いまちづくり及び活力のある地域活動の推進に関する事業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社会を生き抜く力を育む教育並びに健康及び地域福祉の推進に関する事業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号に掲げるもののほか、前条の目的を達成するために市長が必要と認めた事業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防災対策基金：防災、減災に対する事業、災害発生時における応急対策、復旧、復興に対する事業及び被災地への支援活動等に対する事業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施設等整備基金：「ボートピア土佐」環境整備費を事業の財源として活用するため、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取り崩し、当該基金へ一部を積み立てたことなどにより前年度比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百万円増となったことなどにより前年度比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防災対策基金：主に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野市東防災コミュニティ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センター整備事業及び夜須認定こども園整備事業などの財源として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基金を取り崩した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防災対策基金：中期財政計画においては、防災行政無線（ 同報系） 設備更新事業や消防救急デジタル無線更新事業などの防災対策事業及び社会教育施設非構造部材耐震化事業の財源として基金を取り崩す予定であるため、次第に減少する見込みである。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財源不足額の補填のため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百万円を取り崩したこと、「ボートピア土佐」環境整備費を原資とする積立分を、施設等整備基金及びやすらぎのまちづくり基金へ積み立てるため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今後、財源不足額を補填するための取り崩しにより次第に減少する見込みである。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主に、普通交付税の追加交付額のうち臨時財政対策債償還基金費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交付税措置のない市債の償還財源として取り崩しを行っており、次第に減少していく見込みである。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22447468</v>
      </c>
      <c r="BO4" s="371"/>
      <c r="BP4" s="371"/>
      <c r="BQ4" s="371"/>
      <c r="BR4" s="371"/>
      <c r="BS4" s="371"/>
      <c r="BT4" s="371"/>
      <c r="BU4" s="372"/>
      <c r="BV4" s="370">
        <v>20511806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0.3</v>
      </c>
      <c r="CU4" s="377"/>
      <c r="CV4" s="377"/>
      <c r="CW4" s="377"/>
      <c r="CX4" s="377"/>
      <c r="CY4" s="377"/>
      <c r="CZ4" s="377"/>
      <c r="DA4" s="378"/>
      <c r="DB4" s="376">
        <v>3.4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22101956</v>
      </c>
      <c r="BO5" s="408"/>
      <c r="BP5" s="408"/>
      <c r="BQ5" s="408"/>
      <c r="BR5" s="408"/>
      <c r="BS5" s="408"/>
      <c r="BT5" s="408"/>
      <c r="BU5" s="409"/>
      <c r="BV5" s="407">
        <v>19980811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90.8</v>
      </c>
      <c r="CU5" s="405"/>
      <c r="CV5" s="405"/>
      <c r="CW5" s="405"/>
      <c r="CX5" s="405"/>
      <c r="CY5" s="405"/>
      <c r="CZ5" s="405"/>
      <c r="DA5" s="406"/>
      <c r="DB5" s="404">
        <v>88.4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345512</v>
      </c>
      <c r="BO6" s="408"/>
      <c r="BP6" s="408"/>
      <c r="BQ6" s="408"/>
      <c r="BR6" s="408"/>
      <c r="BS6" s="408"/>
      <c r="BT6" s="408"/>
      <c r="BU6" s="409"/>
      <c r="BV6" s="407">
        <v>530995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91.3</v>
      </c>
      <c r="CU6" s="445"/>
      <c r="CV6" s="445"/>
      <c r="CW6" s="445"/>
      <c r="CX6" s="445"/>
      <c r="CY6" s="445"/>
      <c r="CZ6" s="445"/>
      <c r="DA6" s="446"/>
      <c r="DB6" s="444">
        <v>89.5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311343</v>
      </c>
      <c r="BO7" s="408"/>
      <c r="BP7" s="408"/>
      <c r="BQ7" s="408"/>
      <c r="BR7" s="408"/>
      <c r="BS7" s="408"/>
      <c r="BT7" s="408"/>
      <c r="BU7" s="409"/>
      <c r="BV7" s="407">
        <v>155404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11099235</v>
      </c>
      <c r="CU7" s="408"/>
      <c r="CV7" s="408"/>
      <c r="CW7" s="408"/>
      <c r="CX7" s="408"/>
      <c r="CY7" s="408"/>
      <c r="CZ7" s="408"/>
      <c r="DA7" s="409"/>
      <c r="DB7" s="407">
        <v>10998769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34169</v>
      </c>
      <c r="BO8" s="408"/>
      <c r="BP8" s="408"/>
      <c r="BQ8" s="408"/>
      <c r="BR8" s="408"/>
      <c r="BS8" s="408"/>
      <c r="BT8" s="408"/>
      <c r="BU8" s="409"/>
      <c r="BV8" s="407">
        <v>375591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0.33</v>
      </c>
      <c r="CU8" s="448"/>
      <c r="CV8" s="448"/>
      <c r="CW8" s="448"/>
      <c r="CX8" s="448"/>
      <c r="CY8" s="448"/>
      <c r="CZ8" s="448"/>
      <c r="DA8" s="449"/>
      <c r="DB8" s="447">
        <v>0.33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32207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-341422</v>
      </c>
      <c r="BO9" s="408"/>
      <c r="BP9" s="408"/>
      <c r="BQ9" s="408"/>
      <c r="BR9" s="408"/>
      <c r="BS9" s="408"/>
      <c r="BT9" s="408"/>
      <c r="BU9" s="409"/>
      <c r="BV9" s="407">
        <v>-35021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11.6</v>
      </c>
      <c r="CU9" s="405"/>
      <c r="CV9" s="405"/>
      <c r="CW9" s="405"/>
      <c r="CX9" s="405"/>
      <c r="CY9" s="405"/>
      <c r="CZ9" s="405"/>
      <c r="DA9" s="406"/>
      <c r="DB9" s="404">
        <v>12.3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32961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189578</v>
      </c>
      <c r="BO10" s="408"/>
      <c r="BP10" s="408"/>
      <c r="BQ10" s="408"/>
      <c r="BR10" s="408"/>
      <c r="BS10" s="408"/>
      <c r="BT10" s="408"/>
      <c r="BU10" s="409"/>
      <c r="BV10" s="407">
        <v>206901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32902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631511</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32428</v>
      </c>
      <c r="S13" s="492"/>
      <c r="T13" s="492"/>
      <c r="U13" s="492"/>
      <c r="V13" s="493"/>
      <c r="W13" s="423" t="s">
        <v>131</v>
      </c>
      <c r="X13" s="424"/>
      <c r="Y13" s="424"/>
      <c r="Z13" s="424"/>
      <c r="AA13" s="424"/>
      <c r="AB13" s="414"/>
      <c r="AC13" s="458">
        <v>2416</v>
      </c>
      <c r="AD13" s="459"/>
      <c r="AE13" s="459"/>
      <c r="AF13" s="459"/>
      <c r="AG13" s="501"/>
      <c r="AH13" s="458">
        <v>2717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-783355</v>
      </c>
      <c r="BO13" s="408"/>
      <c r="BP13" s="408"/>
      <c r="BQ13" s="408"/>
      <c r="BR13" s="408"/>
      <c r="BS13" s="408"/>
      <c r="BT13" s="408"/>
      <c r="BU13" s="409"/>
      <c r="BV13" s="407">
        <v>171880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4.9000000000000004</v>
      </c>
      <c r="CU13" s="405"/>
      <c r="CV13" s="405"/>
      <c r="CW13" s="405"/>
      <c r="CX13" s="405"/>
      <c r="CY13" s="405"/>
      <c r="CZ13" s="405"/>
      <c r="DA13" s="406"/>
      <c r="DB13" s="404">
        <v>4.7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33009</v>
      </c>
      <c r="S14" s="492"/>
      <c r="T14" s="492"/>
      <c r="U14" s="492"/>
      <c r="V14" s="493"/>
      <c r="W14" s="397"/>
      <c r="X14" s="398"/>
      <c r="Y14" s="398"/>
      <c r="Z14" s="398"/>
      <c r="AA14" s="398"/>
      <c r="AB14" s="387"/>
      <c r="AC14" s="494">
        <v>16.2</v>
      </c>
      <c r="AD14" s="495"/>
      <c r="AE14" s="495"/>
      <c r="AF14" s="495"/>
      <c r="AG14" s="496"/>
      <c r="AH14" s="494">
        <v>17.5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32630</v>
      </c>
      <c r="S15" s="492"/>
      <c r="T15" s="492"/>
      <c r="U15" s="492"/>
      <c r="V15" s="493"/>
      <c r="W15" s="423" t="s">
        <v>137</v>
      </c>
      <c r="X15" s="424"/>
      <c r="Y15" s="424"/>
      <c r="Z15" s="424"/>
      <c r="AA15" s="424"/>
      <c r="AB15" s="414"/>
      <c r="AC15" s="458">
        <v>2423</v>
      </c>
      <c r="AD15" s="459"/>
      <c r="AE15" s="459"/>
      <c r="AF15" s="459"/>
      <c r="AG15" s="501"/>
      <c r="AH15" s="458">
        <v>2507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3486982</v>
      </c>
      <c r="BO15" s="371"/>
      <c r="BP15" s="371"/>
      <c r="BQ15" s="371"/>
      <c r="BR15" s="371"/>
      <c r="BS15" s="371"/>
      <c r="BT15" s="371"/>
      <c r="BU15" s="372"/>
      <c r="BV15" s="370">
        <v>3385004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16.3</v>
      </c>
      <c r="AD16" s="495"/>
      <c r="AE16" s="495"/>
      <c r="AF16" s="495"/>
      <c r="AG16" s="496"/>
      <c r="AH16" s="494">
        <v>16.2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10137220</v>
      </c>
      <c r="BO16" s="408"/>
      <c r="BP16" s="408"/>
      <c r="BQ16" s="408"/>
      <c r="BR16" s="408"/>
      <c r="BS16" s="408"/>
      <c r="BT16" s="408"/>
      <c r="BU16" s="409"/>
      <c r="BV16" s="407">
        <v>10037929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10069</v>
      </c>
      <c r="AD17" s="459"/>
      <c r="AE17" s="459"/>
      <c r="AF17" s="459"/>
      <c r="AG17" s="501"/>
      <c r="AH17" s="458">
        <v>10293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4338503</v>
      </c>
      <c r="BO17" s="408"/>
      <c r="BP17" s="408"/>
      <c r="BQ17" s="408"/>
      <c r="BR17" s="408"/>
      <c r="BS17" s="408"/>
      <c r="BT17" s="408"/>
      <c r="BU17" s="409"/>
      <c r="BV17" s="407">
        <v>4217546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126.46</v>
      </c>
      <c r="M18" s="531"/>
      <c r="N18" s="531"/>
      <c r="O18" s="531"/>
      <c r="P18" s="531"/>
      <c r="Q18" s="531"/>
      <c r="R18" s="532"/>
      <c r="S18" s="532"/>
      <c r="T18" s="532"/>
      <c r="U18" s="532"/>
      <c r="V18" s="533"/>
      <c r="W18" s="425"/>
      <c r="X18" s="426"/>
      <c r="Y18" s="426"/>
      <c r="Z18" s="426"/>
      <c r="AA18" s="426"/>
      <c r="AB18" s="417"/>
      <c r="AC18" s="534">
        <v>67.5</v>
      </c>
      <c r="AD18" s="535"/>
      <c r="AE18" s="535"/>
      <c r="AF18" s="535"/>
      <c r="AG18" s="536"/>
      <c r="AH18" s="534">
        <v>66.3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10208143</v>
      </c>
      <c r="BO18" s="408"/>
      <c r="BP18" s="408"/>
      <c r="BQ18" s="408"/>
      <c r="BR18" s="408"/>
      <c r="BS18" s="408"/>
      <c r="BT18" s="408"/>
      <c r="BU18" s="409"/>
      <c r="BV18" s="407">
        <v>9838974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255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13962347</v>
      </c>
      <c r="BO19" s="408"/>
      <c r="BP19" s="408"/>
      <c r="BQ19" s="408"/>
      <c r="BR19" s="408"/>
      <c r="BS19" s="408"/>
      <c r="BT19" s="408"/>
      <c r="BU19" s="409"/>
      <c r="BV19" s="407">
        <v>13101185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13146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17698423</v>
      </c>
      <c r="BO22" s="371"/>
      <c r="BP22" s="371"/>
      <c r="BQ22" s="371"/>
      <c r="BR22" s="371"/>
      <c r="BS22" s="371"/>
      <c r="BT22" s="371"/>
      <c r="BU22" s="372"/>
      <c r="BV22" s="370">
        <v>16408631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11097097</v>
      </c>
      <c r="BO23" s="408"/>
      <c r="BP23" s="408"/>
      <c r="BQ23" s="408"/>
      <c r="BR23" s="408"/>
      <c r="BS23" s="408"/>
      <c r="BT23" s="408"/>
      <c r="BU23" s="409"/>
      <c r="BV23" s="407">
        <v>9474651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7650</v>
      </c>
      <c r="R24" s="459"/>
      <c r="S24" s="459"/>
      <c r="T24" s="459"/>
      <c r="U24" s="459"/>
      <c r="V24" s="501"/>
      <c r="W24" s="553"/>
      <c r="X24" s="554"/>
      <c r="Y24" s="555"/>
      <c r="Z24" s="457" t="s">
        <v>162</v>
      </c>
      <c r="AA24" s="437"/>
      <c r="AB24" s="437"/>
      <c r="AC24" s="437"/>
      <c r="AD24" s="437"/>
      <c r="AE24" s="437"/>
      <c r="AF24" s="437"/>
      <c r="AG24" s="438"/>
      <c r="AH24" s="458">
        <v>398</v>
      </c>
      <c r="AI24" s="459"/>
      <c r="AJ24" s="459"/>
      <c r="AK24" s="459"/>
      <c r="AL24" s="501"/>
      <c r="AM24" s="458">
        <v>1155394</v>
      </c>
      <c r="AN24" s="459"/>
      <c r="AO24" s="459"/>
      <c r="AP24" s="459"/>
      <c r="AQ24" s="459"/>
      <c r="AR24" s="501"/>
      <c r="AS24" s="458">
        <v>2903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14929644</v>
      </c>
      <c r="BO24" s="408"/>
      <c r="BP24" s="408"/>
      <c r="BQ24" s="408"/>
      <c r="BR24" s="408"/>
      <c r="BS24" s="408"/>
      <c r="BT24" s="408"/>
      <c r="BU24" s="409"/>
      <c r="BV24" s="407">
        <v>13453286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6550</v>
      </c>
      <c r="R25" s="459"/>
      <c r="S25" s="459"/>
      <c r="T25" s="459"/>
      <c r="U25" s="459"/>
      <c r="V25" s="501"/>
      <c r="W25" s="553"/>
      <c r="X25" s="554"/>
      <c r="Y25" s="555"/>
      <c r="Z25" s="457" t="s">
        <v>165</v>
      </c>
      <c r="AA25" s="437"/>
      <c r="AB25" s="437"/>
      <c r="AC25" s="437"/>
      <c r="AD25" s="437"/>
      <c r="AE25" s="437"/>
      <c r="AF25" s="437"/>
      <c r="AG25" s="438"/>
      <c r="AH25" s="458">
        <v>48</v>
      </c>
      <c r="AI25" s="459"/>
      <c r="AJ25" s="459"/>
      <c r="AK25" s="459"/>
      <c r="AL25" s="501"/>
      <c r="AM25" s="458">
        <v>134640</v>
      </c>
      <c r="AN25" s="459"/>
      <c r="AO25" s="459"/>
      <c r="AP25" s="459"/>
      <c r="AQ25" s="459"/>
      <c r="AR25" s="501"/>
      <c r="AS25" s="458">
        <v>2805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743224</v>
      </c>
      <c r="BO25" s="371"/>
      <c r="BP25" s="371"/>
      <c r="BQ25" s="371"/>
      <c r="BR25" s="371"/>
      <c r="BS25" s="371"/>
      <c r="BT25" s="371"/>
      <c r="BU25" s="372"/>
      <c r="BV25" s="370">
        <v>2138467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6050</v>
      </c>
      <c r="R26" s="459"/>
      <c r="S26" s="459"/>
      <c r="T26" s="459"/>
      <c r="U26" s="459"/>
      <c r="V26" s="501"/>
      <c r="W26" s="553"/>
      <c r="X26" s="554"/>
      <c r="Y26" s="555"/>
      <c r="Z26" s="457" t="s">
        <v>168</v>
      </c>
      <c r="AA26" s="559"/>
      <c r="AB26" s="559"/>
      <c r="AC26" s="559"/>
      <c r="AD26" s="559"/>
      <c r="AE26" s="559"/>
      <c r="AF26" s="559"/>
      <c r="AG26" s="560"/>
      <c r="AH26" s="458">
        <v>16</v>
      </c>
      <c r="AI26" s="459"/>
      <c r="AJ26" s="459"/>
      <c r="AK26" s="459"/>
      <c r="AL26" s="501"/>
      <c r="AM26" s="458">
        <v>46576</v>
      </c>
      <c r="AN26" s="459"/>
      <c r="AO26" s="459"/>
      <c r="AP26" s="459"/>
      <c r="AQ26" s="459"/>
      <c r="AR26" s="501"/>
      <c r="AS26" s="458">
        <v>2911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3900</v>
      </c>
      <c r="R27" s="459"/>
      <c r="S27" s="459"/>
      <c r="T27" s="459"/>
      <c r="U27" s="459"/>
      <c r="V27" s="501"/>
      <c r="W27" s="553"/>
      <c r="X27" s="554"/>
      <c r="Y27" s="555"/>
      <c r="Z27" s="457" t="s">
        <v>171</v>
      </c>
      <c r="AA27" s="437"/>
      <c r="AB27" s="437"/>
      <c r="AC27" s="437"/>
      <c r="AD27" s="437"/>
      <c r="AE27" s="437"/>
      <c r="AF27" s="437"/>
      <c r="AG27" s="438"/>
      <c r="AH27" s="458">
        <v>23</v>
      </c>
      <c r="AI27" s="459"/>
      <c r="AJ27" s="459"/>
      <c r="AK27" s="459"/>
      <c r="AL27" s="501"/>
      <c r="AM27" s="458">
        <v>66286</v>
      </c>
      <c r="AN27" s="459"/>
      <c r="AO27" s="459"/>
      <c r="AP27" s="459"/>
      <c r="AQ27" s="459"/>
      <c r="AR27" s="501"/>
      <c r="AS27" s="458">
        <v>2882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3746568</v>
      </c>
      <c r="BO28" s="371"/>
      <c r="BP28" s="371"/>
      <c r="BQ28" s="371"/>
      <c r="BR28" s="371"/>
      <c r="BS28" s="371"/>
      <c r="BT28" s="371"/>
      <c r="BU28" s="372"/>
      <c r="BV28" s="370">
        <v>4188501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19</v>
      </c>
      <c r="M29" s="459"/>
      <c r="N29" s="459"/>
      <c r="O29" s="459"/>
      <c r="P29" s="501"/>
      <c r="Q29" s="458">
        <v>2900</v>
      </c>
      <c r="R29" s="459"/>
      <c r="S29" s="459"/>
      <c r="T29" s="459"/>
      <c r="U29" s="459"/>
      <c r="V29" s="501"/>
      <c r="W29" s="556"/>
      <c r="X29" s="557"/>
      <c r="Y29" s="558"/>
      <c r="Z29" s="457" t="s">
        <v>177</v>
      </c>
      <c r="AA29" s="437"/>
      <c r="AB29" s="437"/>
      <c r="AC29" s="437"/>
      <c r="AD29" s="437"/>
      <c r="AE29" s="437"/>
      <c r="AF29" s="437"/>
      <c r="AG29" s="438"/>
      <c r="AH29" s="458">
        <v>421</v>
      </c>
      <c r="AI29" s="459"/>
      <c r="AJ29" s="459"/>
      <c r="AK29" s="459"/>
      <c r="AL29" s="501"/>
      <c r="AM29" s="458">
        <v>1221680</v>
      </c>
      <c r="AN29" s="459"/>
      <c r="AO29" s="459"/>
      <c r="AP29" s="459"/>
      <c r="AQ29" s="459"/>
      <c r="AR29" s="501"/>
      <c r="AS29" s="458">
        <v>2902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2262588</v>
      </c>
      <c r="BO29" s="408"/>
      <c r="BP29" s="408"/>
      <c r="BQ29" s="408"/>
      <c r="BR29" s="408"/>
      <c r="BS29" s="408"/>
      <c r="BT29" s="408"/>
      <c r="BU29" s="409"/>
      <c r="BV29" s="407">
        <v>2231807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6063422</v>
      </c>
      <c r="BO30" s="527"/>
      <c r="BP30" s="527"/>
      <c r="BQ30" s="527"/>
      <c r="BR30" s="527"/>
      <c r="BS30" s="527"/>
      <c r="BT30" s="527"/>
      <c r="BU30" s="528"/>
      <c r="BV30" s="526">
        <v>6029579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香美郡植林組合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香南市土地開発公社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香南香美地区障害者自立支援審査会特別会計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香南香美衛生組合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香南市霊園公社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農業集落排水事業会計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香南斎場組合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香南市農業公社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香南香美老人ホーム組合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株式会社　ヤ・シィ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香南香美老人ホーム組合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香南清掃組合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高知県広域食肉センター事務組合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こうち人づくり広域連合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高知県市町村総合事務組合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高知県市町村総合事務組合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NLEXeGsfoIfFDVHG78d+2FSLbBneMZWMSfq0RjQzoPyH2JXrrps8WYMyAA3eAUciTVFLVjwwFPkCN6PWpgVOLg==" saltValue="3y5PItnsgdnIytZEr4rN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3354724</v>
      </c>
      <c r="S5" s="613"/>
      <c r="T5" s="613"/>
      <c r="U5" s="613"/>
      <c r="V5" s="613"/>
      <c r="W5" s="613"/>
      <c r="X5" s="613"/>
      <c r="Y5" s="614"/>
      <c r="Z5" s="615">
        <v>14.9</v>
      </c>
      <c r="AA5" s="615"/>
      <c r="AB5" s="615"/>
      <c r="AC5" s="615"/>
      <c r="AD5" s="616">
        <v>3354724</v>
      </c>
      <c r="AE5" s="616"/>
      <c r="AF5" s="616"/>
      <c r="AG5" s="616"/>
      <c r="AH5" s="616"/>
      <c r="AI5" s="616"/>
      <c r="AJ5" s="616"/>
      <c r="AK5" s="616"/>
      <c r="AL5" s="617">
        <v>30</v>
      </c>
      <c r="AM5" s="618"/>
      <c r="AN5" s="618"/>
      <c r="AO5" s="619"/>
      <c r="AP5" s="609" t="s">
        <v>216</v>
      </c>
      <c r="AQ5" s="610"/>
      <c r="AR5" s="610"/>
      <c r="AS5" s="610"/>
      <c r="AT5" s="610"/>
      <c r="AU5" s="610"/>
      <c r="AV5" s="610"/>
      <c r="AW5" s="610"/>
      <c r="AX5" s="610"/>
      <c r="AY5" s="610"/>
      <c r="AZ5" s="610"/>
      <c r="BA5" s="610"/>
      <c r="BB5" s="610"/>
      <c r="BC5" s="610"/>
      <c r="BD5" s="610"/>
      <c r="BE5" s="610"/>
      <c r="BF5" s="611"/>
      <c r="BG5" s="623">
        <v>3354724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129793</v>
      </c>
      <c r="S6" s="624"/>
      <c r="T6" s="624"/>
      <c r="U6" s="624"/>
      <c r="V6" s="624"/>
      <c r="W6" s="624"/>
      <c r="X6" s="624"/>
      <c r="Y6" s="625"/>
      <c r="Z6" s="626">
        <v>0.6</v>
      </c>
      <c r="AA6" s="626"/>
      <c r="AB6" s="626"/>
      <c r="AC6" s="626"/>
      <c r="AD6" s="627">
        <v>129793</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3354724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143595</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143595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3179</v>
      </c>
      <c r="S7" s="624"/>
      <c r="T7" s="624"/>
      <c r="U7" s="624"/>
      <c r="V7" s="624"/>
      <c r="W7" s="624"/>
      <c r="X7" s="624"/>
      <c r="Y7" s="625"/>
      <c r="Z7" s="626">
        <v>0</v>
      </c>
      <c r="AA7" s="626"/>
      <c r="AB7" s="626"/>
      <c r="AC7" s="626"/>
      <c r="AD7" s="627">
        <v>3179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1511355</v>
      </c>
      <c r="BH7" s="624"/>
      <c r="BI7" s="624"/>
      <c r="BJ7" s="624"/>
      <c r="BK7" s="624"/>
      <c r="BL7" s="624"/>
      <c r="BM7" s="624"/>
      <c r="BN7" s="625"/>
      <c r="BO7" s="626">
        <v>45.1</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3382516</v>
      </c>
      <c r="CS7" s="624"/>
      <c r="CT7" s="624"/>
      <c r="CU7" s="624"/>
      <c r="CV7" s="624"/>
      <c r="CW7" s="624"/>
      <c r="CX7" s="624"/>
      <c r="CY7" s="625"/>
      <c r="CZ7" s="626">
        <v>15.3</v>
      </c>
      <c r="DA7" s="626"/>
      <c r="DB7" s="626"/>
      <c r="DC7" s="626"/>
      <c r="DD7" s="632">
        <v>207748</v>
      </c>
      <c r="DE7" s="624"/>
      <c r="DF7" s="624"/>
      <c r="DG7" s="624"/>
      <c r="DH7" s="624"/>
      <c r="DI7" s="624"/>
      <c r="DJ7" s="624"/>
      <c r="DK7" s="624"/>
      <c r="DL7" s="624"/>
      <c r="DM7" s="624"/>
      <c r="DN7" s="624"/>
      <c r="DO7" s="624"/>
      <c r="DP7" s="625"/>
      <c r="DQ7" s="632">
        <v>2593536</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18235</v>
      </c>
      <c r="S8" s="624"/>
      <c r="T8" s="624"/>
      <c r="U8" s="624"/>
      <c r="V8" s="624"/>
      <c r="W8" s="624"/>
      <c r="X8" s="624"/>
      <c r="Y8" s="625"/>
      <c r="Z8" s="626">
        <v>0.1</v>
      </c>
      <c r="AA8" s="626"/>
      <c r="AB8" s="626"/>
      <c r="AC8" s="626"/>
      <c r="AD8" s="627">
        <v>18235</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58222</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8285403</v>
      </c>
      <c r="CS8" s="624"/>
      <c r="CT8" s="624"/>
      <c r="CU8" s="624"/>
      <c r="CV8" s="624"/>
      <c r="CW8" s="624"/>
      <c r="CX8" s="624"/>
      <c r="CY8" s="625"/>
      <c r="CZ8" s="626">
        <v>37.5</v>
      </c>
      <c r="DA8" s="626"/>
      <c r="DB8" s="626"/>
      <c r="DC8" s="626"/>
      <c r="DD8" s="632">
        <v>851293</v>
      </c>
      <c r="DE8" s="624"/>
      <c r="DF8" s="624"/>
      <c r="DG8" s="624"/>
      <c r="DH8" s="624"/>
      <c r="DI8" s="624"/>
      <c r="DJ8" s="624"/>
      <c r="DK8" s="624"/>
      <c r="DL8" s="624"/>
      <c r="DM8" s="624"/>
      <c r="DN8" s="624"/>
      <c r="DO8" s="624"/>
      <c r="DP8" s="625"/>
      <c r="DQ8" s="632">
        <v>4587470</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20282</v>
      </c>
      <c r="S9" s="624"/>
      <c r="T9" s="624"/>
      <c r="U9" s="624"/>
      <c r="V9" s="624"/>
      <c r="W9" s="624"/>
      <c r="X9" s="624"/>
      <c r="Y9" s="625"/>
      <c r="Z9" s="626">
        <v>0.1</v>
      </c>
      <c r="AA9" s="626"/>
      <c r="AB9" s="626"/>
      <c r="AC9" s="626"/>
      <c r="AD9" s="627">
        <v>20282</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1335290</v>
      </c>
      <c r="BH9" s="624"/>
      <c r="BI9" s="624"/>
      <c r="BJ9" s="624"/>
      <c r="BK9" s="624"/>
      <c r="BL9" s="624"/>
      <c r="BM9" s="624"/>
      <c r="BN9" s="625"/>
      <c r="BO9" s="626">
        <v>39.799999999999997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1186166</v>
      </c>
      <c r="CS9" s="624"/>
      <c r="CT9" s="624"/>
      <c r="CU9" s="624"/>
      <c r="CV9" s="624"/>
      <c r="CW9" s="624"/>
      <c r="CX9" s="624"/>
      <c r="CY9" s="625"/>
      <c r="CZ9" s="626">
        <v>5.4</v>
      </c>
      <c r="DA9" s="626"/>
      <c r="DB9" s="626"/>
      <c r="DC9" s="626"/>
      <c r="DD9" s="632">
        <v>34763</v>
      </c>
      <c r="DE9" s="624"/>
      <c r="DF9" s="624"/>
      <c r="DG9" s="624"/>
      <c r="DH9" s="624"/>
      <c r="DI9" s="624"/>
      <c r="DJ9" s="624"/>
      <c r="DK9" s="624"/>
      <c r="DL9" s="624"/>
      <c r="DM9" s="624"/>
      <c r="DN9" s="624"/>
      <c r="DO9" s="624"/>
      <c r="DP9" s="625"/>
      <c r="DQ9" s="632">
        <v>925144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61929</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768446</v>
      </c>
      <c r="S11" s="624"/>
      <c r="T11" s="624"/>
      <c r="U11" s="624"/>
      <c r="V11" s="624"/>
      <c r="W11" s="624"/>
      <c r="X11" s="624"/>
      <c r="Y11" s="625"/>
      <c r="Z11" s="628">
        <v>3.4</v>
      </c>
      <c r="AA11" s="629"/>
      <c r="AB11" s="629"/>
      <c r="AC11" s="635"/>
      <c r="AD11" s="632">
        <v>768446</v>
      </c>
      <c r="AE11" s="624"/>
      <c r="AF11" s="624"/>
      <c r="AG11" s="624"/>
      <c r="AH11" s="624"/>
      <c r="AI11" s="624"/>
      <c r="AJ11" s="624"/>
      <c r="AK11" s="625"/>
      <c r="AL11" s="628">
        <v>6.9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55914</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1238657</v>
      </c>
      <c r="CS11" s="624"/>
      <c r="CT11" s="624"/>
      <c r="CU11" s="624"/>
      <c r="CV11" s="624"/>
      <c r="CW11" s="624"/>
      <c r="CX11" s="624"/>
      <c r="CY11" s="625"/>
      <c r="CZ11" s="626">
        <v>5.6</v>
      </c>
      <c r="DA11" s="626"/>
      <c r="DB11" s="626"/>
      <c r="DC11" s="626"/>
      <c r="DD11" s="632">
        <v>492007</v>
      </c>
      <c r="DE11" s="624"/>
      <c r="DF11" s="624"/>
      <c r="DG11" s="624"/>
      <c r="DH11" s="624"/>
      <c r="DI11" s="624"/>
      <c r="DJ11" s="624"/>
      <c r="DK11" s="624"/>
      <c r="DL11" s="624"/>
      <c r="DM11" s="624"/>
      <c r="DN11" s="624"/>
      <c r="DO11" s="624"/>
      <c r="DP11" s="625"/>
      <c r="DQ11" s="632">
        <v>697948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29268</v>
      </c>
      <c r="S12" s="624"/>
      <c r="T12" s="624"/>
      <c r="U12" s="624"/>
      <c r="V12" s="624"/>
      <c r="W12" s="624"/>
      <c r="X12" s="624"/>
      <c r="Y12" s="625"/>
      <c r="Z12" s="626">
        <v>0.1</v>
      </c>
      <c r="AA12" s="626"/>
      <c r="AB12" s="626"/>
      <c r="AC12" s="626"/>
      <c r="AD12" s="627">
        <v>29268</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1471209</v>
      </c>
      <c r="BH12" s="624"/>
      <c r="BI12" s="624"/>
      <c r="BJ12" s="624"/>
      <c r="BK12" s="624"/>
      <c r="BL12" s="624"/>
      <c r="BM12" s="624"/>
      <c r="BN12" s="625"/>
      <c r="BO12" s="626">
        <v>43.9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301548</v>
      </c>
      <c r="CS12" s="624"/>
      <c r="CT12" s="624"/>
      <c r="CU12" s="624"/>
      <c r="CV12" s="624"/>
      <c r="CW12" s="624"/>
      <c r="CX12" s="624"/>
      <c r="CY12" s="625"/>
      <c r="CZ12" s="626">
        <v>1.4</v>
      </c>
      <c r="DA12" s="626"/>
      <c r="DB12" s="626"/>
      <c r="DC12" s="626"/>
      <c r="DD12" s="632">
        <v>28491</v>
      </c>
      <c r="DE12" s="624"/>
      <c r="DF12" s="624"/>
      <c r="DG12" s="624"/>
      <c r="DH12" s="624"/>
      <c r="DI12" s="624"/>
      <c r="DJ12" s="624"/>
      <c r="DK12" s="624"/>
      <c r="DL12" s="624"/>
      <c r="DM12" s="624"/>
      <c r="DN12" s="624"/>
      <c r="DO12" s="624"/>
      <c r="DP12" s="625"/>
      <c r="DQ12" s="632">
        <v>198567</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1454528</v>
      </c>
      <c r="BH13" s="624"/>
      <c r="BI13" s="624"/>
      <c r="BJ13" s="624"/>
      <c r="BK13" s="624"/>
      <c r="BL13" s="624"/>
      <c r="BM13" s="624"/>
      <c r="BN13" s="625"/>
      <c r="BO13" s="626">
        <v>43.4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1568004</v>
      </c>
      <c r="CS13" s="624"/>
      <c r="CT13" s="624"/>
      <c r="CU13" s="624"/>
      <c r="CV13" s="624"/>
      <c r="CW13" s="624"/>
      <c r="CX13" s="624"/>
      <c r="CY13" s="625"/>
      <c r="CZ13" s="626">
        <v>7.1</v>
      </c>
      <c r="DA13" s="626"/>
      <c r="DB13" s="626"/>
      <c r="DC13" s="626"/>
      <c r="DD13" s="632">
        <v>695815</v>
      </c>
      <c r="DE13" s="624"/>
      <c r="DF13" s="624"/>
      <c r="DG13" s="624"/>
      <c r="DH13" s="624"/>
      <c r="DI13" s="624"/>
      <c r="DJ13" s="624"/>
      <c r="DK13" s="624"/>
      <c r="DL13" s="624"/>
      <c r="DM13" s="624"/>
      <c r="DN13" s="624"/>
      <c r="DO13" s="624"/>
      <c r="DP13" s="625"/>
      <c r="DQ13" s="632">
        <v>920080</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1099</v>
      </c>
      <c r="S14" s="624"/>
      <c r="T14" s="624"/>
      <c r="U14" s="624"/>
      <c r="V14" s="624"/>
      <c r="W14" s="624"/>
      <c r="X14" s="624"/>
      <c r="Y14" s="625"/>
      <c r="Z14" s="626">
        <v>0</v>
      </c>
      <c r="AA14" s="626"/>
      <c r="AB14" s="626"/>
      <c r="AC14" s="626"/>
      <c r="AD14" s="627">
        <v>1099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149034</v>
      </c>
      <c r="BH14" s="624"/>
      <c r="BI14" s="624"/>
      <c r="BJ14" s="624"/>
      <c r="BK14" s="624"/>
      <c r="BL14" s="624"/>
      <c r="BM14" s="624"/>
      <c r="BN14" s="625"/>
      <c r="BO14" s="626">
        <v>4.4000000000000004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1876683</v>
      </c>
      <c r="CS14" s="624"/>
      <c r="CT14" s="624"/>
      <c r="CU14" s="624"/>
      <c r="CV14" s="624"/>
      <c r="CW14" s="624"/>
      <c r="CX14" s="624"/>
      <c r="CY14" s="625"/>
      <c r="CZ14" s="626">
        <v>8.5</v>
      </c>
      <c r="DA14" s="626"/>
      <c r="DB14" s="626"/>
      <c r="DC14" s="626"/>
      <c r="DD14" s="632">
        <v>1361427</v>
      </c>
      <c r="DE14" s="624"/>
      <c r="DF14" s="624"/>
      <c r="DG14" s="624"/>
      <c r="DH14" s="624"/>
      <c r="DI14" s="624"/>
      <c r="DJ14" s="624"/>
      <c r="DK14" s="624"/>
      <c r="DL14" s="624"/>
      <c r="DM14" s="624"/>
      <c r="DN14" s="624"/>
      <c r="DO14" s="624"/>
      <c r="DP14" s="625"/>
      <c r="DQ14" s="632">
        <v>467534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223096</v>
      </c>
      <c r="BH15" s="624"/>
      <c r="BI15" s="624"/>
      <c r="BJ15" s="624"/>
      <c r="BK15" s="624"/>
      <c r="BL15" s="624"/>
      <c r="BM15" s="624"/>
      <c r="BN15" s="625"/>
      <c r="BO15" s="626">
        <v>6.7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2375961</v>
      </c>
      <c r="CS15" s="624"/>
      <c r="CT15" s="624"/>
      <c r="CU15" s="624"/>
      <c r="CV15" s="624"/>
      <c r="CW15" s="624"/>
      <c r="CX15" s="624"/>
      <c r="CY15" s="625"/>
      <c r="CZ15" s="626">
        <v>10.8</v>
      </c>
      <c r="DA15" s="626"/>
      <c r="DB15" s="626"/>
      <c r="DC15" s="626"/>
      <c r="DD15" s="632">
        <v>838144</v>
      </c>
      <c r="DE15" s="624"/>
      <c r="DF15" s="624"/>
      <c r="DG15" s="624"/>
      <c r="DH15" s="624"/>
      <c r="DI15" s="624"/>
      <c r="DJ15" s="624"/>
      <c r="DK15" s="624"/>
      <c r="DL15" s="624"/>
      <c r="DM15" s="624"/>
      <c r="DN15" s="624"/>
      <c r="DO15" s="624"/>
      <c r="DP15" s="625"/>
      <c r="DQ15" s="632">
        <v>1449868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9274</v>
      </c>
      <c r="S16" s="624"/>
      <c r="T16" s="624"/>
      <c r="U16" s="624"/>
      <c r="V16" s="624"/>
      <c r="W16" s="624"/>
      <c r="X16" s="624"/>
      <c r="Y16" s="625"/>
      <c r="Z16" s="626">
        <v>0</v>
      </c>
      <c r="AA16" s="626"/>
      <c r="AB16" s="626"/>
      <c r="AC16" s="626"/>
      <c r="AD16" s="627">
        <v>9274</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30</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104070</v>
      </c>
      <c r="CS16" s="624"/>
      <c r="CT16" s="624"/>
      <c r="CU16" s="624"/>
      <c r="CV16" s="624"/>
      <c r="CW16" s="624"/>
      <c r="CX16" s="624"/>
      <c r="CY16" s="625"/>
      <c r="CZ16" s="626">
        <v>0.5</v>
      </c>
      <c r="DA16" s="626"/>
      <c r="DB16" s="626"/>
      <c r="DC16" s="626"/>
      <c r="DD16" s="632" t="s">
        <v>122</v>
      </c>
      <c r="DE16" s="624"/>
      <c r="DF16" s="624"/>
      <c r="DG16" s="624"/>
      <c r="DH16" s="624"/>
      <c r="DI16" s="624"/>
      <c r="DJ16" s="624"/>
      <c r="DK16" s="624"/>
      <c r="DL16" s="624"/>
      <c r="DM16" s="624"/>
      <c r="DN16" s="624"/>
      <c r="DO16" s="624"/>
      <c r="DP16" s="625"/>
      <c r="DQ16" s="632">
        <v>14690</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34193</v>
      </c>
      <c r="S17" s="624"/>
      <c r="T17" s="624"/>
      <c r="U17" s="624"/>
      <c r="V17" s="624"/>
      <c r="W17" s="624"/>
      <c r="X17" s="624"/>
      <c r="Y17" s="625"/>
      <c r="Z17" s="626">
        <v>0.2</v>
      </c>
      <c r="AA17" s="626"/>
      <c r="AB17" s="626"/>
      <c r="AC17" s="626"/>
      <c r="AD17" s="627">
        <v>34193</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1639353</v>
      </c>
      <c r="CS17" s="624"/>
      <c r="CT17" s="624"/>
      <c r="CU17" s="624"/>
      <c r="CV17" s="624"/>
      <c r="CW17" s="624"/>
      <c r="CX17" s="624"/>
      <c r="CY17" s="625"/>
      <c r="CZ17" s="626">
        <v>7.4</v>
      </c>
      <c r="DA17" s="626"/>
      <c r="DB17" s="626"/>
      <c r="DC17" s="626"/>
      <c r="DD17" s="632" t="s">
        <v>122</v>
      </c>
      <c r="DE17" s="624"/>
      <c r="DF17" s="624"/>
      <c r="DG17" s="624"/>
      <c r="DH17" s="624"/>
      <c r="DI17" s="624"/>
      <c r="DJ17" s="624"/>
      <c r="DK17" s="624"/>
      <c r="DL17" s="624"/>
      <c r="DM17" s="624"/>
      <c r="DN17" s="624"/>
      <c r="DO17" s="624"/>
      <c r="DP17" s="625"/>
      <c r="DQ17" s="632">
        <v>1618403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38954</v>
      </c>
      <c r="S18" s="624"/>
      <c r="T18" s="624"/>
      <c r="U18" s="624"/>
      <c r="V18" s="624"/>
      <c r="W18" s="624"/>
      <c r="X18" s="624"/>
      <c r="Y18" s="625"/>
      <c r="Z18" s="626">
        <v>0.2</v>
      </c>
      <c r="AA18" s="626"/>
      <c r="AB18" s="626"/>
      <c r="AC18" s="626"/>
      <c r="AD18" s="627">
        <v>38954</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33879</v>
      </c>
      <c r="S19" s="624"/>
      <c r="T19" s="624"/>
      <c r="U19" s="624"/>
      <c r="V19" s="624"/>
      <c r="W19" s="624"/>
      <c r="X19" s="624"/>
      <c r="Y19" s="625"/>
      <c r="Z19" s="626">
        <v>0.2</v>
      </c>
      <c r="AA19" s="626"/>
      <c r="AB19" s="626"/>
      <c r="AC19" s="626"/>
      <c r="AD19" s="627">
        <v>33879</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5075</v>
      </c>
      <c r="S20" s="624"/>
      <c r="T20" s="624"/>
      <c r="U20" s="624"/>
      <c r="V20" s="624"/>
      <c r="W20" s="624"/>
      <c r="X20" s="624"/>
      <c r="Y20" s="625"/>
      <c r="Z20" s="626">
        <v>0</v>
      </c>
      <c r="AA20" s="626"/>
      <c r="AB20" s="626"/>
      <c r="AC20" s="626"/>
      <c r="AD20" s="627">
        <v>5075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22101956</v>
      </c>
      <c r="CS20" s="624"/>
      <c r="CT20" s="624"/>
      <c r="CU20" s="624"/>
      <c r="CV20" s="624"/>
      <c r="CW20" s="624"/>
      <c r="CX20" s="624"/>
      <c r="CY20" s="625"/>
      <c r="CZ20" s="626">
        <v>100</v>
      </c>
      <c r="DA20" s="626"/>
      <c r="DB20" s="626"/>
      <c r="DC20" s="626"/>
      <c r="DD20" s="632">
        <v>4509688</v>
      </c>
      <c r="DE20" s="624"/>
      <c r="DF20" s="624"/>
      <c r="DG20" s="624"/>
      <c r="DH20" s="624"/>
      <c r="DI20" s="624"/>
      <c r="DJ20" s="624"/>
      <c r="DK20" s="624"/>
      <c r="DL20" s="624"/>
      <c r="DM20" s="624"/>
      <c r="DN20" s="624"/>
      <c r="DO20" s="624"/>
      <c r="DP20" s="625"/>
      <c r="DQ20" s="632">
        <v>13616835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7684638</v>
      </c>
      <c r="S21" s="624"/>
      <c r="T21" s="624"/>
      <c r="U21" s="624"/>
      <c r="V21" s="624"/>
      <c r="W21" s="624"/>
      <c r="X21" s="624"/>
      <c r="Y21" s="625"/>
      <c r="Z21" s="626">
        <v>34.200000000000003</v>
      </c>
      <c r="AA21" s="626"/>
      <c r="AB21" s="626"/>
      <c r="AC21" s="626"/>
      <c r="AD21" s="627">
        <v>6703170</v>
      </c>
      <c r="AE21" s="627"/>
      <c r="AF21" s="627"/>
      <c r="AG21" s="627"/>
      <c r="AH21" s="627"/>
      <c r="AI21" s="627"/>
      <c r="AJ21" s="627"/>
      <c r="AK21" s="627"/>
      <c r="AL21" s="628">
        <v>60</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6703170</v>
      </c>
      <c r="S22" s="624"/>
      <c r="T22" s="624"/>
      <c r="U22" s="624"/>
      <c r="V22" s="624"/>
      <c r="W22" s="624"/>
      <c r="X22" s="624"/>
      <c r="Y22" s="625"/>
      <c r="Z22" s="626">
        <v>29.9</v>
      </c>
      <c r="AA22" s="626"/>
      <c r="AB22" s="626"/>
      <c r="AC22" s="626"/>
      <c r="AD22" s="627">
        <v>6703170</v>
      </c>
      <c r="AE22" s="627"/>
      <c r="AF22" s="627"/>
      <c r="AG22" s="627"/>
      <c r="AH22" s="627"/>
      <c r="AI22" s="627"/>
      <c r="AJ22" s="627"/>
      <c r="AK22" s="627"/>
      <c r="AL22" s="628">
        <v>60</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981468</v>
      </c>
      <c r="S23" s="624"/>
      <c r="T23" s="624"/>
      <c r="U23" s="624"/>
      <c r="V23" s="624"/>
      <c r="W23" s="624"/>
      <c r="X23" s="624"/>
      <c r="Y23" s="625"/>
      <c r="Z23" s="626">
        <v>4.4000000000000004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9641876</v>
      </c>
      <c r="CS24" s="613"/>
      <c r="CT24" s="613"/>
      <c r="CU24" s="613"/>
      <c r="CV24" s="613"/>
      <c r="CW24" s="613"/>
      <c r="CX24" s="613"/>
      <c r="CY24" s="614"/>
      <c r="CZ24" s="617">
        <v>43.6</v>
      </c>
      <c r="DA24" s="618"/>
      <c r="DB24" s="618"/>
      <c r="DC24" s="634"/>
      <c r="DD24" s="655">
        <v>6988823</v>
      </c>
      <c r="DE24" s="613"/>
      <c r="DF24" s="613"/>
      <c r="DG24" s="613"/>
      <c r="DH24" s="613"/>
      <c r="DI24" s="613"/>
      <c r="DJ24" s="613"/>
      <c r="DK24" s="614"/>
      <c r="DL24" s="655">
        <v>6412101</v>
      </c>
      <c r="DM24" s="613"/>
      <c r="DN24" s="613"/>
      <c r="DO24" s="613"/>
      <c r="DP24" s="613"/>
      <c r="DQ24" s="613"/>
      <c r="DR24" s="613"/>
      <c r="DS24" s="613"/>
      <c r="DT24" s="613"/>
      <c r="DU24" s="613"/>
      <c r="DV24" s="614"/>
      <c r="DW24" s="617">
        <v>57.1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12092085</v>
      </c>
      <c r="S25" s="624"/>
      <c r="T25" s="624"/>
      <c r="U25" s="624"/>
      <c r="V25" s="624"/>
      <c r="W25" s="624"/>
      <c r="X25" s="624"/>
      <c r="Y25" s="625"/>
      <c r="Z25" s="626">
        <v>53.9</v>
      </c>
      <c r="AA25" s="626"/>
      <c r="AB25" s="626"/>
      <c r="AC25" s="626"/>
      <c r="AD25" s="627">
        <v>11110617</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4413474</v>
      </c>
      <c r="CS25" s="656"/>
      <c r="CT25" s="656"/>
      <c r="CU25" s="656"/>
      <c r="CV25" s="656"/>
      <c r="CW25" s="656"/>
      <c r="CX25" s="656"/>
      <c r="CY25" s="657"/>
      <c r="CZ25" s="628">
        <v>20</v>
      </c>
      <c r="DA25" s="653"/>
      <c r="DB25" s="653"/>
      <c r="DC25" s="658"/>
      <c r="DD25" s="632">
        <v>4024240</v>
      </c>
      <c r="DE25" s="656"/>
      <c r="DF25" s="656"/>
      <c r="DG25" s="656"/>
      <c r="DH25" s="656"/>
      <c r="DI25" s="656"/>
      <c r="DJ25" s="656"/>
      <c r="DK25" s="657"/>
      <c r="DL25" s="632">
        <v>3951087</v>
      </c>
      <c r="DM25" s="656"/>
      <c r="DN25" s="656"/>
      <c r="DO25" s="656"/>
      <c r="DP25" s="656"/>
      <c r="DQ25" s="656"/>
      <c r="DR25" s="656"/>
      <c r="DS25" s="656"/>
      <c r="DT25" s="656"/>
      <c r="DU25" s="656"/>
      <c r="DV25" s="657"/>
      <c r="DW25" s="628">
        <v>35.200000000000003</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1725</v>
      </c>
      <c r="S26" s="624"/>
      <c r="T26" s="624"/>
      <c r="U26" s="624"/>
      <c r="V26" s="624"/>
      <c r="W26" s="624"/>
      <c r="X26" s="624"/>
      <c r="Y26" s="625"/>
      <c r="Z26" s="626">
        <v>0</v>
      </c>
      <c r="AA26" s="626"/>
      <c r="AB26" s="626"/>
      <c r="AC26" s="626"/>
      <c r="AD26" s="627">
        <v>1725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2690760</v>
      </c>
      <c r="CS26" s="624"/>
      <c r="CT26" s="624"/>
      <c r="CU26" s="624"/>
      <c r="CV26" s="624"/>
      <c r="CW26" s="624"/>
      <c r="CX26" s="624"/>
      <c r="CY26" s="625"/>
      <c r="CZ26" s="628">
        <v>12.2</v>
      </c>
      <c r="DA26" s="653"/>
      <c r="DB26" s="653"/>
      <c r="DC26" s="658"/>
      <c r="DD26" s="632">
        <v>2480453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83703</v>
      </c>
      <c r="S27" s="624"/>
      <c r="T27" s="624"/>
      <c r="U27" s="624"/>
      <c r="V27" s="624"/>
      <c r="W27" s="624"/>
      <c r="X27" s="624"/>
      <c r="Y27" s="625"/>
      <c r="Z27" s="626">
        <v>0.4</v>
      </c>
      <c r="AA27" s="626"/>
      <c r="AB27" s="626"/>
      <c r="AC27" s="626"/>
      <c r="AD27" s="627">
        <v>103</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3354724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3589049</v>
      </c>
      <c r="CS27" s="656"/>
      <c r="CT27" s="656"/>
      <c r="CU27" s="656"/>
      <c r="CV27" s="656"/>
      <c r="CW27" s="656"/>
      <c r="CX27" s="656"/>
      <c r="CY27" s="657"/>
      <c r="CZ27" s="628">
        <v>16.2</v>
      </c>
      <c r="DA27" s="653"/>
      <c r="DB27" s="653"/>
      <c r="DC27" s="658"/>
      <c r="DD27" s="632">
        <v>1346180</v>
      </c>
      <c r="DE27" s="656"/>
      <c r="DF27" s="656"/>
      <c r="DG27" s="656"/>
      <c r="DH27" s="656"/>
      <c r="DI27" s="656"/>
      <c r="DJ27" s="656"/>
      <c r="DK27" s="657"/>
      <c r="DL27" s="632">
        <v>842611</v>
      </c>
      <c r="DM27" s="656"/>
      <c r="DN27" s="656"/>
      <c r="DO27" s="656"/>
      <c r="DP27" s="656"/>
      <c r="DQ27" s="656"/>
      <c r="DR27" s="656"/>
      <c r="DS27" s="656"/>
      <c r="DT27" s="656"/>
      <c r="DU27" s="656"/>
      <c r="DV27" s="657"/>
      <c r="DW27" s="628">
        <v>7.5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228043</v>
      </c>
      <c r="S28" s="624"/>
      <c r="T28" s="624"/>
      <c r="U28" s="624"/>
      <c r="V28" s="624"/>
      <c r="W28" s="624"/>
      <c r="X28" s="624"/>
      <c r="Y28" s="625"/>
      <c r="Z28" s="626">
        <v>1</v>
      </c>
      <c r="AA28" s="626"/>
      <c r="AB28" s="626"/>
      <c r="AC28" s="626"/>
      <c r="AD28" s="627">
        <v>44312</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1639353</v>
      </c>
      <c r="CS28" s="624"/>
      <c r="CT28" s="624"/>
      <c r="CU28" s="624"/>
      <c r="CV28" s="624"/>
      <c r="CW28" s="624"/>
      <c r="CX28" s="624"/>
      <c r="CY28" s="625"/>
      <c r="CZ28" s="628">
        <v>7.4</v>
      </c>
      <c r="DA28" s="653"/>
      <c r="DB28" s="653"/>
      <c r="DC28" s="658"/>
      <c r="DD28" s="632">
        <v>1618403</v>
      </c>
      <c r="DE28" s="624"/>
      <c r="DF28" s="624"/>
      <c r="DG28" s="624"/>
      <c r="DH28" s="624"/>
      <c r="DI28" s="624"/>
      <c r="DJ28" s="624"/>
      <c r="DK28" s="625"/>
      <c r="DL28" s="632">
        <v>1618403</v>
      </c>
      <c r="DM28" s="624"/>
      <c r="DN28" s="624"/>
      <c r="DO28" s="624"/>
      <c r="DP28" s="624"/>
      <c r="DQ28" s="624"/>
      <c r="DR28" s="624"/>
      <c r="DS28" s="624"/>
      <c r="DT28" s="624"/>
      <c r="DU28" s="624"/>
      <c r="DV28" s="625"/>
      <c r="DW28" s="628">
        <v>14.4</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95964</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1639343</v>
      </c>
      <c r="CS29" s="656"/>
      <c r="CT29" s="656"/>
      <c r="CU29" s="656"/>
      <c r="CV29" s="656"/>
      <c r="CW29" s="656"/>
      <c r="CX29" s="656"/>
      <c r="CY29" s="657"/>
      <c r="CZ29" s="628">
        <v>7.4</v>
      </c>
      <c r="DA29" s="653"/>
      <c r="DB29" s="653"/>
      <c r="DC29" s="658"/>
      <c r="DD29" s="632">
        <v>1618393</v>
      </c>
      <c r="DE29" s="656"/>
      <c r="DF29" s="656"/>
      <c r="DG29" s="656"/>
      <c r="DH29" s="656"/>
      <c r="DI29" s="656"/>
      <c r="DJ29" s="656"/>
      <c r="DK29" s="657"/>
      <c r="DL29" s="632">
        <v>1618393</v>
      </c>
      <c r="DM29" s="656"/>
      <c r="DN29" s="656"/>
      <c r="DO29" s="656"/>
      <c r="DP29" s="656"/>
      <c r="DQ29" s="656"/>
      <c r="DR29" s="656"/>
      <c r="DS29" s="656"/>
      <c r="DT29" s="656"/>
      <c r="DU29" s="656"/>
      <c r="DV29" s="657"/>
      <c r="DW29" s="628">
        <v>14.4</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3069853</v>
      </c>
      <c r="S30" s="624"/>
      <c r="T30" s="624"/>
      <c r="U30" s="624"/>
      <c r="V30" s="624"/>
      <c r="W30" s="624"/>
      <c r="X30" s="624"/>
      <c r="Y30" s="625"/>
      <c r="Z30" s="626">
        <v>13.7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1595870</v>
      </c>
      <c r="CS30" s="624"/>
      <c r="CT30" s="624"/>
      <c r="CU30" s="624"/>
      <c r="CV30" s="624"/>
      <c r="CW30" s="624"/>
      <c r="CX30" s="624"/>
      <c r="CY30" s="625"/>
      <c r="CZ30" s="628">
        <v>7.2</v>
      </c>
      <c r="DA30" s="653"/>
      <c r="DB30" s="653"/>
      <c r="DC30" s="658"/>
      <c r="DD30" s="632">
        <v>1576337</v>
      </c>
      <c r="DE30" s="624"/>
      <c r="DF30" s="624"/>
      <c r="DG30" s="624"/>
      <c r="DH30" s="624"/>
      <c r="DI30" s="624"/>
      <c r="DJ30" s="624"/>
      <c r="DK30" s="625"/>
      <c r="DL30" s="632">
        <v>1576337</v>
      </c>
      <c r="DM30" s="624"/>
      <c r="DN30" s="624"/>
      <c r="DO30" s="624"/>
      <c r="DP30" s="624"/>
      <c r="DQ30" s="624"/>
      <c r="DR30" s="624"/>
      <c r="DS30" s="624"/>
      <c r="DT30" s="624"/>
      <c r="DU30" s="624"/>
      <c r="DV30" s="625"/>
      <c r="DW30" s="628">
        <v>14</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22657</v>
      </c>
      <c r="S31" s="624"/>
      <c r="T31" s="624"/>
      <c r="U31" s="624"/>
      <c r="V31" s="624"/>
      <c r="W31" s="624"/>
      <c r="X31" s="624"/>
      <c r="Y31" s="625"/>
      <c r="Z31" s="626">
        <v>0.1</v>
      </c>
      <c r="AA31" s="626"/>
      <c r="AB31" s="626"/>
      <c r="AC31" s="626"/>
      <c r="AD31" s="627">
        <v>22657</v>
      </c>
      <c r="AE31" s="627"/>
      <c r="AF31" s="627"/>
      <c r="AG31" s="627"/>
      <c r="AH31" s="627"/>
      <c r="AI31" s="627"/>
      <c r="AJ31" s="627"/>
      <c r="AK31" s="627"/>
      <c r="AL31" s="628">
        <v>0.2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98.2</v>
      </c>
      <c r="BN31" s="667"/>
      <c r="BO31" s="667"/>
      <c r="BP31" s="667"/>
      <c r="BQ31" s="668"/>
      <c r="BR31" s="670">
        <v>99.3</v>
      </c>
      <c r="BS31" s="667"/>
      <c r="BT31" s="667"/>
      <c r="BU31" s="667"/>
      <c r="BV31" s="667"/>
      <c r="BW31" s="667"/>
      <c r="BX31" s="618">
        <v>98</v>
      </c>
      <c r="BY31" s="667"/>
      <c r="BZ31" s="667"/>
      <c r="CA31" s="667"/>
      <c r="CB31" s="668"/>
      <c r="CD31" s="663"/>
      <c r="CE31" s="664"/>
      <c r="CF31" s="620" t="s">
        <v>300</v>
      </c>
      <c r="CG31" s="621"/>
      <c r="CH31" s="621"/>
      <c r="CI31" s="621"/>
      <c r="CJ31" s="621"/>
      <c r="CK31" s="621"/>
      <c r="CL31" s="621"/>
      <c r="CM31" s="621"/>
      <c r="CN31" s="621"/>
      <c r="CO31" s="621"/>
      <c r="CP31" s="621"/>
      <c r="CQ31" s="622"/>
      <c r="CR31" s="623">
        <v>43473</v>
      </c>
      <c r="CS31" s="656"/>
      <c r="CT31" s="656"/>
      <c r="CU31" s="656"/>
      <c r="CV31" s="656"/>
      <c r="CW31" s="656"/>
      <c r="CX31" s="656"/>
      <c r="CY31" s="657"/>
      <c r="CZ31" s="628">
        <v>0.2</v>
      </c>
      <c r="DA31" s="653"/>
      <c r="DB31" s="653"/>
      <c r="DC31" s="658"/>
      <c r="DD31" s="632">
        <v>42056</v>
      </c>
      <c r="DE31" s="656"/>
      <c r="DF31" s="656"/>
      <c r="DG31" s="656"/>
      <c r="DH31" s="656"/>
      <c r="DI31" s="656"/>
      <c r="DJ31" s="656"/>
      <c r="DK31" s="657"/>
      <c r="DL31" s="632">
        <v>42056</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1475825</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98.5</v>
      </c>
      <c r="BN32" s="656"/>
      <c r="BO32" s="656"/>
      <c r="BP32" s="656"/>
      <c r="BQ32" s="669"/>
      <c r="BR32" s="680">
        <v>99.4</v>
      </c>
      <c r="BS32" s="656"/>
      <c r="BT32" s="656"/>
      <c r="BU32" s="656"/>
      <c r="BV32" s="656"/>
      <c r="BW32" s="656"/>
      <c r="BX32" s="629">
        <v>98.3</v>
      </c>
      <c r="BY32" s="656"/>
      <c r="BZ32" s="656"/>
      <c r="CA32" s="656"/>
      <c r="CB32" s="669"/>
      <c r="CD32" s="665"/>
      <c r="CE32" s="666"/>
      <c r="CF32" s="620" t="s">
        <v>304</v>
      </c>
      <c r="CG32" s="621"/>
      <c r="CH32" s="621"/>
      <c r="CI32" s="621"/>
      <c r="CJ32" s="621"/>
      <c r="CK32" s="621"/>
      <c r="CL32" s="621"/>
      <c r="CM32" s="621"/>
      <c r="CN32" s="621"/>
      <c r="CO32" s="621"/>
      <c r="CP32" s="621"/>
      <c r="CQ32" s="622"/>
      <c r="CR32" s="623">
        <v>10</v>
      </c>
      <c r="CS32" s="624"/>
      <c r="CT32" s="624"/>
      <c r="CU32" s="624"/>
      <c r="CV32" s="624"/>
      <c r="CW32" s="624"/>
      <c r="CX32" s="624"/>
      <c r="CY32" s="625"/>
      <c r="CZ32" s="628">
        <v>0</v>
      </c>
      <c r="DA32" s="653"/>
      <c r="DB32" s="653"/>
      <c r="DC32" s="658"/>
      <c r="DD32" s="632">
        <v>10</v>
      </c>
      <c r="DE32" s="624"/>
      <c r="DF32" s="624"/>
      <c r="DG32" s="624"/>
      <c r="DH32" s="624"/>
      <c r="DI32" s="624"/>
      <c r="DJ32" s="624"/>
      <c r="DK32" s="625"/>
      <c r="DL32" s="632">
        <v>10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44054</v>
      </c>
      <c r="S33" s="624"/>
      <c r="T33" s="624"/>
      <c r="U33" s="624"/>
      <c r="V33" s="624"/>
      <c r="W33" s="624"/>
      <c r="X33" s="624"/>
      <c r="Y33" s="625"/>
      <c r="Z33" s="626">
        <v>0.2</v>
      </c>
      <c r="AA33" s="626"/>
      <c r="AB33" s="626"/>
      <c r="AC33" s="626"/>
      <c r="AD33" s="627">
        <v>56</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v>
      </c>
      <c r="BH33" s="682"/>
      <c r="BI33" s="682"/>
      <c r="BJ33" s="682"/>
      <c r="BK33" s="682"/>
      <c r="BL33" s="682"/>
      <c r="BM33" s="683">
        <v>97.8</v>
      </c>
      <c r="BN33" s="682"/>
      <c r="BO33" s="682"/>
      <c r="BP33" s="682"/>
      <c r="BQ33" s="684"/>
      <c r="BR33" s="681">
        <v>99.1</v>
      </c>
      <c r="BS33" s="682"/>
      <c r="BT33" s="682"/>
      <c r="BU33" s="682"/>
      <c r="BV33" s="682"/>
      <c r="BW33" s="682"/>
      <c r="BX33" s="683">
        <v>97.6</v>
      </c>
      <c r="BY33" s="682"/>
      <c r="BZ33" s="682"/>
      <c r="CA33" s="682"/>
      <c r="CB33" s="684"/>
      <c r="CD33" s="620" t="s">
        <v>307</v>
      </c>
      <c r="CE33" s="621"/>
      <c r="CF33" s="621"/>
      <c r="CG33" s="621"/>
      <c r="CH33" s="621"/>
      <c r="CI33" s="621"/>
      <c r="CJ33" s="621"/>
      <c r="CK33" s="621"/>
      <c r="CL33" s="621"/>
      <c r="CM33" s="621"/>
      <c r="CN33" s="621"/>
      <c r="CO33" s="621"/>
      <c r="CP33" s="621"/>
      <c r="CQ33" s="622"/>
      <c r="CR33" s="623">
        <v>7846322</v>
      </c>
      <c r="CS33" s="656"/>
      <c r="CT33" s="656"/>
      <c r="CU33" s="656"/>
      <c r="CV33" s="656"/>
      <c r="CW33" s="656"/>
      <c r="CX33" s="656"/>
      <c r="CY33" s="657"/>
      <c r="CZ33" s="628">
        <v>35.5</v>
      </c>
      <c r="DA33" s="653"/>
      <c r="DB33" s="653"/>
      <c r="DC33" s="658"/>
      <c r="DD33" s="632">
        <v>5962538</v>
      </c>
      <c r="DE33" s="656"/>
      <c r="DF33" s="656"/>
      <c r="DG33" s="656"/>
      <c r="DH33" s="656"/>
      <c r="DI33" s="656"/>
      <c r="DJ33" s="656"/>
      <c r="DK33" s="657"/>
      <c r="DL33" s="632">
        <v>3796042</v>
      </c>
      <c r="DM33" s="656"/>
      <c r="DN33" s="656"/>
      <c r="DO33" s="656"/>
      <c r="DP33" s="656"/>
      <c r="DQ33" s="656"/>
      <c r="DR33" s="656"/>
      <c r="DS33" s="656"/>
      <c r="DT33" s="656"/>
      <c r="DU33" s="656"/>
      <c r="DV33" s="657"/>
      <c r="DW33" s="628">
        <v>33.799999999999997</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350488</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2525242</v>
      </c>
      <c r="CS34" s="624"/>
      <c r="CT34" s="624"/>
      <c r="CU34" s="624"/>
      <c r="CV34" s="624"/>
      <c r="CW34" s="624"/>
      <c r="CX34" s="624"/>
      <c r="CY34" s="625"/>
      <c r="CZ34" s="628">
        <v>11.4</v>
      </c>
      <c r="DA34" s="653"/>
      <c r="DB34" s="653"/>
      <c r="DC34" s="658"/>
      <c r="DD34" s="632">
        <v>1788743</v>
      </c>
      <c r="DE34" s="624"/>
      <c r="DF34" s="624"/>
      <c r="DG34" s="624"/>
      <c r="DH34" s="624"/>
      <c r="DI34" s="624"/>
      <c r="DJ34" s="624"/>
      <c r="DK34" s="625"/>
      <c r="DL34" s="632">
        <v>1295701</v>
      </c>
      <c r="DM34" s="624"/>
      <c r="DN34" s="624"/>
      <c r="DO34" s="624"/>
      <c r="DP34" s="624"/>
      <c r="DQ34" s="624"/>
      <c r="DR34" s="624"/>
      <c r="DS34" s="624"/>
      <c r="DT34" s="624"/>
      <c r="DU34" s="624"/>
      <c r="DV34" s="625"/>
      <c r="DW34" s="628">
        <v>11.5</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1247381</v>
      </c>
      <c r="S35" s="624"/>
      <c r="T35" s="624"/>
      <c r="U35" s="624"/>
      <c r="V35" s="624"/>
      <c r="W35" s="624"/>
      <c r="X35" s="624"/>
      <c r="Y35" s="625"/>
      <c r="Z35" s="626">
        <v>5.6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107690</v>
      </c>
      <c r="CS35" s="656"/>
      <c r="CT35" s="656"/>
      <c r="CU35" s="656"/>
      <c r="CV35" s="656"/>
      <c r="CW35" s="656"/>
      <c r="CX35" s="656"/>
      <c r="CY35" s="657"/>
      <c r="CZ35" s="628">
        <v>0.5</v>
      </c>
      <c r="DA35" s="653"/>
      <c r="DB35" s="653"/>
      <c r="DC35" s="658"/>
      <c r="DD35" s="632">
        <v>72750</v>
      </c>
      <c r="DE35" s="656"/>
      <c r="DF35" s="656"/>
      <c r="DG35" s="656"/>
      <c r="DH35" s="656"/>
      <c r="DI35" s="656"/>
      <c r="DJ35" s="656"/>
      <c r="DK35" s="657"/>
      <c r="DL35" s="632">
        <v>69249</v>
      </c>
      <c r="DM35" s="656"/>
      <c r="DN35" s="656"/>
      <c r="DO35" s="656"/>
      <c r="DP35" s="656"/>
      <c r="DQ35" s="656"/>
      <c r="DR35" s="656"/>
      <c r="DS35" s="656"/>
      <c r="DT35" s="656"/>
      <c r="DU35" s="656"/>
      <c r="DV35" s="657"/>
      <c r="DW35" s="628">
        <v>0.6</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530995</v>
      </c>
      <c r="S36" s="624"/>
      <c r="T36" s="624"/>
      <c r="U36" s="624"/>
      <c r="V36" s="624"/>
      <c r="W36" s="624"/>
      <c r="X36" s="624"/>
      <c r="Y36" s="625"/>
      <c r="Z36" s="626">
        <v>2.4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2890641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64805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2399551</v>
      </c>
      <c r="CS36" s="624"/>
      <c r="CT36" s="624"/>
      <c r="CU36" s="624"/>
      <c r="CV36" s="624"/>
      <c r="CW36" s="624"/>
      <c r="CX36" s="624"/>
      <c r="CY36" s="625"/>
      <c r="CZ36" s="628">
        <v>10.9</v>
      </c>
      <c r="DA36" s="653"/>
      <c r="DB36" s="653"/>
      <c r="DC36" s="658"/>
      <c r="DD36" s="632">
        <v>2067693</v>
      </c>
      <c r="DE36" s="624"/>
      <c r="DF36" s="624"/>
      <c r="DG36" s="624"/>
      <c r="DH36" s="624"/>
      <c r="DI36" s="624"/>
      <c r="DJ36" s="624"/>
      <c r="DK36" s="625"/>
      <c r="DL36" s="632">
        <v>1126616</v>
      </c>
      <c r="DM36" s="624"/>
      <c r="DN36" s="624"/>
      <c r="DO36" s="624"/>
      <c r="DP36" s="624"/>
      <c r="DQ36" s="624"/>
      <c r="DR36" s="624"/>
      <c r="DS36" s="624"/>
      <c r="DT36" s="624"/>
      <c r="DU36" s="624"/>
      <c r="DV36" s="625"/>
      <c r="DW36" s="628">
        <v>10</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319033</v>
      </c>
      <c r="S37" s="624"/>
      <c r="T37" s="624"/>
      <c r="U37" s="624"/>
      <c r="V37" s="624"/>
      <c r="W37" s="624"/>
      <c r="X37" s="624"/>
      <c r="Y37" s="625"/>
      <c r="Z37" s="626">
        <v>1.4</v>
      </c>
      <c r="AA37" s="626"/>
      <c r="AB37" s="626"/>
      <c r="AC37" s="626"/>
      <c r="AD37" s="627">
        <v>18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884582</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3729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448995</v>
      </c>
      <c r="CS37" s="656"/>
      <c r="CT37" s="656"/>
      <c r="CU37" s="656"/>
      <c r="CV37" s="656"/>
      <c r="CW37" s="656"/>
      <c r="CX37" s="656"/>
      <c r="CY37" s="657"/>
      <c r="CZ37" s="628">
        <v>2</v>
      </c>
      <c r="DA37" s="653"/>
      <c r="DB37" s="653"/>
      <c r="DC37" s="658"/>
      <c r="DD37" s="632">
        <v>438096</v>
      </c>
      <c r="DE37" s="656"/>
      <c r="DF37" s="656"/>
      <c r="DG37" s="656"/>
      <c r="DH37" s="656"/>
      <c r="DI37" s="656"/>
      <c r="DJ37" s="656"/>
      <c r="DK37" s="657"/>
      <c r="DL37" s="632">
        <v>419398</v>
      </c>
      <c r="DM37" s="656"/>
      <c r="DN37" s="656"/>
      <c r="DO37" s="656"/>
      <c r="DP37" s="656"/>
      <c r="DQ37" s="656"/>
      <c r="DR37" s="656"/>
      <c r="DS37" s="656"/>
      <c r="DT37" s="656"/>
      <c r="DU37" s="656"/>
      <c r="DV37" s="657"/>
      <c r="DW37" s="628">
        <v>3.7</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2885662</v>
      </c>
      <c r="S38" s="624"/>
      <c r="T38" s="624"/>
      <c r="U38" s="624"/>
      <c r="V38" s="624"/>
      <c r="W38" s="624"/>
      <c r="X38" s="624"/>
      <c r="Y38" s="625"/>
      <c r="Z38" s="626">
        <v>12.9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241119</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4524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1939017</v>
      </c>
      <c r="CS38" s="624"/>
      <c r="CT38" s="624"/>
      <c r="CU38" s="624"/>
      <c r="CV38" s="624"/>
      <c r="CW38" s="624"/>
      <c r="CX38" s="624"/>
      <c r="CY38" s="625"/>
      <c r="CZ38" s="628">
        <v>8.8000000000000007</v>
      </c>
      <c r="DA38" s="653"/>
      <c r="DB38" s="653"/>
      <c r="DC38" s="658"/>
      <c r="DD38" s="632">
        <v>1543714</v>
      </c>
      <c r="DE38" s="624"/>
      <c r="DF38" s="624"/>
      <c r="DG38" s="624"/>
      <c r="DH38" s="624"/>
      <c r="DI38" s="624"/>
      <c r="DJ38" s="624"/>
      <c r="DK38" s="625"/>
      <c r="DL38" s="632">
        <v>1304476</v>
      </c>
      <c r="DM38" s="624"/>
      <c r="DN38" s="624"/>
      <c r="DO38" s="624"/>
      <c r="DP38" s="624"/>
      <c r="DQ38" s="624"/>
      <c r="DR38" s="624"/>
      <c r="DS38" s="624"/>
      <c r="DT38" s="624"/>
      <c r="DU38" s="624"/>
      <c r="DV38" s="625"/>
      <c r="DW38" s="628">
        <v>11.6</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67042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6983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870072</v>
      </c>
      <c r="CS39" s="656"/>
      <c r="CT39" s="656"/>
      <c r="CU39" s="656"/>
      <c r="CV39" s="656"/>
      <c r="CW39" s="656"/>
      <c r="CX39" s="656"/>
      <c r="CY39" s="657"/>
      <c r="CZ39" s="628">
        <v>3.9</v>
      </c>
      <c r="DA39" s="653"/>
      <c r="DB39" s="653"/>
      <c r="DC39" s="658"/>
      <c r="DD39" s="632">
        <v>489638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57562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4750</v>
      </c>
      <c r="CS40" s="624"/>
      <c r="CT40" s="624"/>
      <c r="CU40" s="624"/>
      <c r="CV40" s="624"/>
      <c r="CW40" s="624"/>
      <c r="CX40" s="624"/>
      <c r="CY40" s="625"/>
      <c r="CZ40" s="628">
        <v>0</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22447468</v>
      </c>
      <c r="S41" s="696"/>
      <c r="T41" s="696"/>
      <c r="U41" s="696"/>
      <c r="V41" s="696"/>
      <c r="W41" s="696"/>
      <c r="X41" s="696"/>
      <c r="Y41" s="700"/>
      <c r="Z41" s="701">
        <v>100</v>
      </c>
      <c r="AA41" s="701"/>
      <c r="AB41" s="701"/>
      <c r="AC41" s="701"/>
      <c r="AD41" s="702">
        <v>11179488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395269</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1302629</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401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4613758</v>
      </c>
      <c r="CS42" s="656"/>
      <c r="CT42" s="656"/>
      <c r="CU42" s="656"/>
      <c r="CV42" s="656"/>
      <c r="CW42" s="656"/>
      <c r="CX42" s="656"/>
      <c r="CY42" s="657"/>
      <c r="CZ42" s="628">
        <v>20.9</v>
      </c>
      <c r="DA42" s="653"/>
      <c r="DB42" s="653"/>
      <c r="DC42" s="658"/>
      <c r="DD42" s="632">
        <v>665474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55880</v>
      </c>
      <c r="CS43" s="656"/>
      <c r="CT43" s="656"/>
      <c r="CU43" s="656"/>
      <c r="CV43" s="656"/>
      <c r="CW43" s="656"/>
      <c r="CX43" s="656"/>
      <c r="CY43" s="657"/>
      <c r="CZ43" s="628">
        <v>0.3</v>
      </c>
      <c r="DA43" s="653"/>
      <c r="DB43" s="653"/>
      <c r="DC43" s="658"/>
      <c r="DD43" s="632">
        <v>15580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4509688</v>
      </c>
      <c r="CS44" s="624"/>
      <c r="CT44" s="624"/>
      <c r="CU44" s="624"/>
      <c r="CV44" s="624"/>
      <c r="CW44" s="624"/>
      <c r="CX44" s="624"/>
      <c r="CY44" s="625"/>
      <c r="CZ44" s="628">
        <v>20.399999999999999</v>
      </c>
      <c r="DA44" s="629"/>
      <c r="DB44" s="629"/>
      <c r="DC44" s="635"/>
      <c r="DD44" s="632">
        <v>650784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989691</v>
      </c>
      <c r="CS45" s="656"/>
      <c r="CT45" s="656"/>
      <c r="CU45" s="656"/>
      <c r="CV45" s="656"/>
      <c r="CW45" s="656"/>
      <c r="CX45" s="656"/>
      <c r="CY45" s="657"/>
      <c r="CZ45" s="628">
        <v>4.5</v>
      </c>
      <c r="DA45" s="653"/>
      <c r="DB45" s="653"/>
      <c r="DC45" s="658"/>
      <c r="DD45" s="632">
        <v>73358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3459744</v>
      </c>
      <c r="CS46" s="624"/>
      <c r="CT46" s="624"/>
      <c r="CU46" s="624"/>
      <c r="CV46" s="624"/>
      <c r="CW46" s="624"/>
      <c r="CX46" s="624"/>
      <c r="CY46" s="625"/>
      <c r="CZ46" s="628">
        <v>15.7</v>
      </c>
      <c r="DA46" s="629"/>
      <c r="DB46" s="629"/>
      <c r="DC46" s="635"/>
      <c r="DD46" s="632">
        <v>574387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104070</v>
      </c>
      <c r="CS47" s="656"/>
      <c r="CT47" s="656"/>
      <c r="CU47" s="656"/>
      <c r="CV47" s="656"/>
      <c r="CW47" s="656"/>
      <c r="CX47" s="656"/>
      <c r="CY47" s="657"/>
      <c r="CZ47" s="628">
        <v>0.5</v>
      </c>
      <c r="DA47" s="653"/>
      <c r="DB47" s="653"/>
      <c r="DC47" s="658"/>
      <c r="DD47" s="632">
        <v>14690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22101956</v>
      </c>
      <c r="CS49" s="682"/>
      <c r="CT49" s="682"/>
      <c r="CU49" s="682"/>
      <c r="CV49" s="682"/>
      <c r="CW49" s="682"/>
      <c r="CX49" s="682"/>
      <c r="CY49" s="711"/>
      <c r="CZ49" s="703">
        <v>100</v>
      </c>
      <c r="DA49" s="712"/>
      <c r="DB49" s="712"/>
      <c r="DC49" s="713"/>
      <c r="DD49" s="714">
        <v>13616835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Qb1fOYmJNxiufmcvAXi+iKZEBjiBb+aHyTGVX55QEzHwFh91CKttfjA8n1ef6gyUVOYdetRlKK7SGLgR2MEdQ==" saltValue="1ccXN6OzBXo91dSB/jCL7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22447</v>
      </c>
      <c r="R7" s="753"/>
      <c r="S7" s="753"/>
      <c r="T7" s="753"/>
      <c r="U7" s="753"/>
      <c r="V7" s="753">
        <v>22101</v>
      </c>
      <c r="W7" s="753"/>
      <c r="X7" s="753"/>
      <c r="Y7" s="753"/>
      <c r="Z7" s="753"/>
      <c r="AA7" s="753">
        <v>345</v>
      </c>
      <c r="AB7" s="753"/>
      <c r="AC7" s="753"/>
      <c r="AD7" s="753"/>
      <c r="AE7" s="754"/>
      <c r="AF7" s="755">
        <v>34</v>
      </c>
      <c r="AG7" s="756"/>
      <c r="AH7" s="756"/>
      <c r="AI7" s="756"/>
      <c r="AJ7" s="757"/>
      <c r="AK7" s="758">
        <v>1247</v>
      </c>
      <c r="AL7" s="759"/>
      <c r="AM7" s="759"/>
      <c r="AN7" s="759"/>
      <c r="AO7" s="759"/>
      <c r="AP7" s="759">
        <v>12698</v>
      </c>
      <c r="AQ7" s="759"/>
      <c r="AR7" s="759"/>
      <c r="AS7" s="759"/>
      <c r="AT7" s="759"/>
      <c r="AU7" s="760" t="s">
        <v>557</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552</v>
      </c>
      <c r="BS7" s="746" t="s">
        <v>553</v>
      </c>
      <c r="BT7" s="747"/>
      <c r="BU7" s="747"/>
      <c r="BV7" s="747"/>
      <c r="BW7" s="747"/>
      <c r="BX7" s="747"/>
      <c r="BY7" s="747"/>
      <c r="BZ7" s="747"/>
      <c r="CA7" s="747"/>
      <c r="CB7" s="747"/>
      <c r="CC7" s="747"/>
      <c r="CD7" s="747"/>
      <c r="CE7" s="747"/>
      <c r="CF7" s="747"/>
      <c r="CG7" s="762"/>
      <c r="CH7" s="743">
        <v>-4</v>
      </c>
      <c r="CI7" s="744"/>
      <c r="CJ7" s="744"/>
      <c r="CK7" s="744"/>
      <c r="CL7" s="745"/>
      <c r="CM7" s="743">
        <v>70</v>
      </c>
      <c r="CN7" s="744"/>
      <c r="CO7" s="744"/>
      <c r="CP7" s="744"/>
      <c r="CQ7" s="745"/>
      <c r="CR7" s="743">
        <v>10</v>
      </c>
      <c r="CS7" s="744"/>
      <c r="CT7" s="744"/>
      <c r="CU7" s="744"/>
      <c r="CV7" s="745"/>
      <c r="CW7" s="743" t="s">
        <v>487</v>
      </c>
      <c r="CX7" s="744"/>
      <c r="CY7" s="744"/>
      <c r="CZ7" s="744"/>
      <c r="DA7" s="745"/>
      <c r="DB7" s="743" t="s">
        <v>487</v>
      </c>
      <c r="DC7" s="744"/>
      <c r="DD7" s="744"/>
      <c r="DE7" s="744"/>
      <c r="DF7" s="745"/>
      <c r="DG7" s="743">
        <v>108</v>
      </c>
      <c r="DH7" s="744"/>
      <c r="DI7" s="744"/>
      <c r="DJ7" s="744"/>
      <c r="DK7" s="745"/>
      <c r="DL7" s="743" t="s">
        <v>487</v>
      </c>
      <c r="DM7" s="744"/>
      <c r="DN7" s="744"/>
      <c r="DO7" s="744"/>
      <c r="DP7" s="745"/>
      <c r="DQ7" s="743">
        <v>85</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9">
        <v>0</v>
      </c>
      <c r="R8" s="784"/>
      <c r="S8" s="784"/>
      <c r="T8" s="784"/>
      <c r="U8" s="784"/>
      <c r="V8" s="784">
        <v>1</v>
      </c>
      <c r="W8" s="784"/>
      <c r="X8" s="784"/>
      <c r="Y8" s="784"/>
      <c r="Z8" s="784"/>
      <c r="AA8" s="784">
        <v>0</v>
      </c>
      <c r="AB8" s="784"/>
      <c r="AC8" s="784"/>
      <c r="AD8" s="784"/>
      <c r="AE8" s="785"/>
      <c r="AF8" s="786">
        <v>0</v>
      </c>
      <c r="AG8" s="787"/>
      <c r="AH8" s="787"/>
      <c r="AI8" s="787"/>
      <c r="AJ8" s="788"/>
      <c r="AK8" s="769" t="s">
        <v>558</v>
      </c>
      <c r="AL8" s="770"/>
      <c r="AM8" s="770"/>
      <c r="AN8" s="770"/>
      <c r="AO8" s="770"/>
      <c r="AP8" s="770" t="s">
        <v>558</v>
      </c>
      <c r="AQ8" s="770"/>
      <c r="AR8" s="770"/>
      <c r="AS8" s="770"/>
      <c r="AT8" s="770"/>
      <c r="AU8" s="771" t="s">
        <v>558</v>
      </c>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-11</v>
      </c>
      <c r="CI8" s="777"/>
      <c r="CJ8" s="777"/>
      <c r="CK8" s="777"/>
      <c r="CL8" s="778"/>
      <c r="CM8" s="776">
        <v>397</v>
      </c>
      <c r="CN8" s="777"/>
      <c r="CO8" s="777"/>
      <c r="CP8" s="777"/>
      <c r="CQ8" s="778"/>
      <c r="CR8" s="776">
        <v>8</v>
      </c>
      <c r="CS8" s="777"/>
      <c r="CT8" s="777"/>
      <c r="CU8" s="777"/>
      <c r="CV8" s="778"/>
      <c r="CW8" s="776" t="s">
        <v>487</v>
      </c>
      <c r="CX8" s="777"/>
      <c r="CY8" s="777"/>
      <c r="CZ8" s="777"/>
      <c r="DA8" s="778"/>
      <c r="DB8" s="776" t="s">
        <v>487</v>
      </c>
      <c r="DC8" s="777"/>
      <c r="DD8" s="777"/>
      <c r="DE8" s="777"/>
      <c r="DF8" s="778"/>
      <c r="DG8" s="776" t="s">
        <v>487</v>
      </c>
      <c r="DH8" s="777"/>
      <c r="DI8" s="777"/>
      <c r="DJ8" s="777"/>
      <c r="DK8" s="778"/>
      <c r="DL8" s="776" t="s">
        <v>487</v>
      </c>
      <c r="DM8" s="777"/>
      <c r="DN8" s="777"/>
      <c r="DO8" s="777"/>
      <c r="DP8" s="778"/>
      <c r="DQ8" s="776" t="s">
        <v>487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555</v>
      </c>
      <c r="BT9" s="774"/>
      <c r="BU9" s="774"/>
      <c r="BV9" s="774"/>
      <c r="BW9" s="774"/>
      <c r="BX9" s="774"/>
      <c r="BY9" s="774"/>
      <c r="BZ9" s="774"/>
      <c r="CA9" s="774"/>
      <c r="CB9" s="774"/>
      <c r="CC9" s="774"/>
      <c r="CD9" s="774"/>
      <c r="CE9" s="774"/>
      <c r="CF9" s="774"/>
      <c r="CG9" s="775"/>
      <c r="CH9" s="776">
        <v>87</v>
      </c>
      <c r="CI9" s="777"/>
      <c r="CJ9" s="777"/>
      <c r="CK9" s="777"/>
      <c r="CL9" s="778"/>
      <c r="CM9" s="776">
        <v>85</v>
      </c>
      <c r="CN9" s="777"/>
      <c r="CO9" s="777"/>
      <c r="CP9" s="777"/>
      <c r="CQ9" s="778"/>
      <c r="CR9" s="776">
        <v>25</v>
      </c>
      <c r="CS9" s="777"/>
      <c r="CT9" s="777"/>
      <c r="CU9" s="777"/>
      <c r="CV9" s="778"/>
      <c r="CW9" s="776">
        <v>40</v>
      </c>
      <c r="CX9" s="777"/>
      <c r="CY9" s="777"/>
      <c r="CZ9" s="777"/>
      <c r="DA9" s="778"/>
      <c r="DB9" s="776" t="s">
        <v>487</v>
      </c>
      <c r="DC9" s="777"/>
      <c r="DD9" s="777"/>
      <c r="DE9" s="777"/>
      <c r="DF9" s="778"/>
      <c r="DG9" s="776" t="s">
        <v>487</v>
      </c>
      <c r="DH9" s="777"/>
      <c r="DI9" s="777"/>
      <c r="DJ9" s="777"/>
      <c r="DK9" s="778"/>
      <c r="DL9" s="776" t="s">
        <v>487</v>
      </c>
      <c r="DM9" s="777"/>
      <c r="DN9" s="777"/>
      <c r="DO9" s="777"/>
      <c r="DP9" s="778"/>
      <c r="DQ9" s="776" t="s">
        <v>487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556</v>
      </c>
      <c r="BT10" s="774"/>
      <c r="BU10" s="774"/>
      <c r="BV10" s="774"/>
      <c r="BW10" s="774"/>
      <c r="BX10" s="774"/>
      <c r="BY10" s="774"/>
      <c r="BZ10" s="774"/>
      <c r="CA10" s="774"/>
      <c r="CB10" s="774"/>
      <c r="CC10" s="774"/>
      <c r="CD10" s="774"/>
      <c r="CE10" s="774"/>
      <c r="CF10" s="774"/>
      <c r="CG10" s="775"/>
      <c r="CH10" s="776">
        <v>2</v>
      </c>
      <c r="CI10" s="777"/>
      <c r="CJ10" s="777"/>
      <c r="CK10" s="777"/>
      <c r="CL10" s="778"/>
      <c r="CM10" s="776">
        <v>29</v>
      </c>
      <c r="CN10" s="777"/>
      <c r="CO10" s="777"/>
      <c r="CP10" s="777"/>
      <c r="CQ10" s="778"/>
      <c r="CR10" s="776">
        <v>20</v>
      </c>
      <c r="CS10" s="777"/>
      <c r="CT10" s="777"/>
      <c r="CU10" s="777"/>
      <c r="CV10" s="778"/>
      <c r="CW10" s="776" t="s">
        <v>487</v>
      </c>
      <c r="CX10" s="777"/>
      <c r="CY10" s="777"/>
      <c r="CZ10" s="777"/>
      <c r="DA10" s="778"/>
      <c r="DB10" s="776" t="s">
        <v>487</v>
      </c>
      <c r="DC10" s="777"/>
      <c r="DD10" s="777"/>
      <c r="DE10" s="777"/>
      <c r="DF10" s="778"/>
      <c r="DG10" s="776" t="s">
        <v>487</v>
      </c>
      <c r="DH10" s="777"/>
      <c r="DI10" s="777"/>
      <c r="DJ10" s="777"/>
      <c r="DK10" s="778"/>
      <c r="DL10" s="776" t="s">
        <v>487</v>
      </c>
      <c r="DM10" s="777"/>
      <c r="DN10" s="777"/>
      <c r="DO10" s="777"/>
      <c r="DP10" s="778"/>
      <c r="DQ10" s="776" t="s">
        <v>487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0"/>
      <c r="R22" s="801"/>
      <c r="S22" s="801"/>
      <c r="T22" s="801"/>
      <c r="U22" s="801"/>
      <c r="V22" s="801"/>
      <c r="W22" s="801"/>
      <c r="X22" s="801"/>
      <c r="Y22" s="801"/>
      <c r="Z22" s="801"/>
      <c r="AA22" s="801"/>
      <c r="AB22" s="801"/>
      <c r="AC22" s="801"/>
      <c r="AD22" s="801"/>
      <c r="AE22" s="802"/>
      <c r="AF22" s="786"/>
      <c r="AG22" s="787"/>
      <c r="AH22" s="787"/>
      <c r="AI22" s="787"/>
      <c r="AJ22" s="788"/>
      <c r="AK22" s="803"/>
      <c r="AL22" s="804"/>
      <c r="AM22" s="804"/>
      <c r="AN22" s="804"/>
      <c r="AO22" s="804"/>
      <c r="AP22" s="804"/>
      <c r="AQ22" s="804"/>
      <c r="AR22" s="804"/>
      <c r="AS22" s="804"/>
      <c r="AT22" s="804"/>
      <c r="AU22" s="805"/>
      <c r="AV22" s="805"/>
      <c r="AW22" s="805"/>
      <c r="AX22" s="805"/>
      <c r="AY22" s="806"/>
      <c r="AZ22" s="807" t="s">
        <v>376</v>
      </c>
      <c r="BA22" s="807"/>
      <c r="BB22" s="807"/>
      <c r="BC22" s="807"/>
      <c r="BD22" s="808"/>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90" t="s">
        <v>378</v>
      </c>
      <c r="C23" s="791"/>
      <c r="D23" s="791"/>
      <c r="E23" s="791"/>
      <c r="F23" s="791"/>
      <c r="G23" s="791"/>
      <c r="H23" s="791"/>
      <c r="I23" s="791"/>
      <c r="J23" s="791"/>
      <c r="K23" s="791"/>
      <c r="L23" s="791"/>
      <c r="M23" s="791"/>
      <c r="N23" s="791"/>
      <c r="O23" s="791"/>
      <c r="P23" s="792"/>
      <c r="Q23" s="793">
        <v>22447</v>
      </c>
      <c r="R23" s="794"/>
      <c r="S23" s="794"/>
      <c r="T23" s="794"/>
      <c r="U23" s="794"/>
      <c r="V23" s="794">
        <v>22102</v>
      </c>
      <c r="W23" s="794"/>
      <c r="X23" s="794"/>
      <c r="Y23" s="794"/>
      <c r="Z23" s="794"/>
      <c r="AA23" s="794">
        <v>345</v>
      </c>
      <c r="AB23" s="794"/>
      <c r="AC23" s="794"/>
      <c r="AD23" s="794"/>
      <c r="AE23" s="795"/>
      <c r="AF23" s="796">
        <v>34</v>
      </c>
      <c r="AG23" s="794"/>
      <c r="AH23" s="794"/>
      <c r="AI23" s="794"/>
      <c r="AJ23" s="797"/>
      <c r="AK23" s="798"/>
      <c r="AL23" s="799"/>
      <c r="AM23" s="799"/>
      <c r="AN23" s="799"/>
      <c r="AO23" s="799"/>
      <c r="AP23" s="794">
        <v>12698</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9" t="s">
        <v>379</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5" t="s">
        <v>384</v>
      </c>
      <c r="AG26" s="816"/>
      <c r="AH26" s="816"/>
      <c r="AI26" s="816"/>
      <c r="AJ26" s="817"/>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3">
        <v>4011</v>
      </c>
      <c r="R28" s="824"/>
      <c r="S28" s="824"/>
      <c r="T28" s="824"/>
      <c r="U28" s="824"/>
      <c r="V28" s="824">
        <v>3946</v>
      </c>
      <c r="W28" s="824"/>
      <c r="X28" s="824"/>
      <c r="Y28" s="824"/>
      <c r="Z28" s="824"/>
      <c r="AA28" s="824">
        <v>65</v>
      </c>
      <c r="AB28" s="824"/>
      <c r="AC28" s="824"/>
      <c r="AD28" s="824"/>
      <c r="AE28" s="825"/>
      <c r="AF28" s="826">
        <v>65</v>
      </c>
      <c r="AG28" s="824"/>
      <c r="AH28" s="824"/>
      <c r="AI28" s="824"/>
      <c r="AJ28" s="827"/>
      <c r="AK28" s="828">
        <v>395</v>
      </c>
      <c r="AL28" s="829"/>
      <c r="AM28" s="829"/>
      <c r="AN28" s="829"/>
      <c r="AO28" s="829"/>
      <c r="AP28" s="829" t="s">
        <v>558</v>
      </c>
      <c r="AQ28" s="829"/>
      <c r="AR28" s="829"/>
      <c r="AS28" s="829"/>
      <c r="AT28" s="829"/>
      <c r="AU28" s="829" t="s">
        <v>558</v>
      </c>
      <c r="AV28" s="829"/>
      <c r="AW28" s="829"/>
      <c r="AX28" s="829"/>
      <c r="AY28" s="829"/>
      <c r="AZ28" s="830" t="s">
        <v>558</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607</v>
      </c>
      <c r="R29" s="784"/>
      <c r="S29" s="784"/>
      <c r="T29" s="784"/>
      <c r="U29" s="784"/>
      <c r="V29" s="784">
        <v>596</v>
      </c>
      <c r="W29" s="784"/>
      <c r="X29" s="784"/>
      <c r="Y29" s="784"/>
      <c r="Z29" s="784"/>
      <c r="AA29" s="784">
        <v>11</v>
      </c>
      <c r="AB29" s="784"/>
      <c r="AC29" s="784"/>
      <c r="AD29" s="784"/>
      <c r="AE29" s="785"/>
      <c r="AF29" s="786">
        <v>11</v>
      </c>
      <c r="AG29" s="787"/>
      <c r="AH29" s="787"/>
      <c r="AI29" s="787"/>
      <c r="AJ29" s="788"/>
      <c r="AK29" s="835">
        <v>164</v>
      </c>
      <c r="AL29" s="831"/>
      <c r="AM29" s="831"/>
      <c r="AN29" s="831"/>
      <c r="AO29" s="831"/>
      <c r="AP29" s="831" t="s">
        <v>559</v>
      </c>
      <c r="AQ29" s="831"/>
      <c r="AR29" s="831"/>
      <c r="AS29" s="831"/>
      <c r="AT29" s="831"/>
      <c r="AU29" s="831" t="s">
        <v>558</v>
      </c>
      <c r="AV29" s="831"/>
      <c r="AW29" s="831"/>
      <c r="AX29" s="831"/>
      <c r="AY29" s="831"/>
      <c r="AZ29" s="832" t="s">
        <v>558</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3738</v>
      </c>
      <c r="R30" s="784"/>
      <c r="S30" s="784"/>
      <c r="T30" s="784"/>
      <c r="U30" s="784"/>
      <c r="V30" s="784">
        <v>3738</v>
      </c>
      <c r="W30" s="784"/>
      <c r="X30" s="784"/>
      <c r="Y30" s="784"/>
      <c r="Z30" s="784"/>
      <c r="AA30" s="784">
        <v>0</v>
      </c>
      <c r="AB30" s="784"/>
      <c r="AC30" s="784"/>
      <c r="AD30" s="784"/>
      <c r="AE30" s="785"/>
      <c r="AF30" s="786">
        <v>0</v>
      </c>
      <c r="AG30" s="787"/>
      <c r="AH30" s="787"/>
      <c r="AI30" s="787"/>
      <c r="AJ30" s="788"/>
      <c r="AK30" s="835">
        <v>620</v>
      </c>
      <c r="AL30" s="831"/>
      <c r="AM30" s="831"/>
      <c r="AN30" s="831"/>
      <c r="AO30" s="831"/>
      <c r="AP30" s="831" t="s">
        <v>559</v>
      </c>
      <c r="AQ30" s="831"/>
      <c r="AR30" s="831"/>
      <c r="AS30" s="831"/>
      <c r="AT30" s="831"/>
      <c r="AU30" s="831" t="s">
        <v>558</v>
      </c>
      <c r="AV30" s="831"/>
      <c r="AW30" s="831"/>
      <c r="AX30" s="831"/>
      <c r="AY30" s="831"/>
      <c r="AZ30" s="832" t="s">
        <v>558</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547</v>
      </c>
      <c r="R31" s="784"/>
      <c r="S31" s="784"/>
      <c r="T31" s="784"/>
      <c r="U31" s="784"/>
      <c r="V31" s="784">
        <v>496</v>
      </c>
      <c r="W31" s="784"/>
      <c r="X31" s="784"/>
      <c r="Y31" s="784"/>
      <c r="Z31" s="784"/>
      <c r="AA31" s="784">
        <v>51</v>
      </c>
      <c r="AB31" s="784"/>
      <c r="AC31" s="784"/>
      <c r="AD31" s="784"/>
      <c r="AE31" s="785"/>
      <c r="AF31" s="786">
        <v>212</v>
      </c>
      <c r="AG31" s="787"/>
      <c r="AH31" s="787"/>
      <c r="AI31" s="787"/>
      <c r="AJ31" s="788"/>
      <c r="AK31" s="835">
        <v>34</v>
      </c>
      <c r="AL31" s="831"/>
      <c r="AM31" s="831"/>
      <c r="AN31" s="831"/>
      <c r="AO31" s="831"/>
      <c r="AP31" s="831">
        <v>2743</v>
      </c>
      <c r="AQ31" s="831"/>
      <c r="AR31" s="831"/>
      <c r="AS31" s="831"/>
      <c r="AT31" s="831"/>
      <c r="AU31" s="831">
        <v>214</v>
      </c>
      <c r="AV31" s="831"/>
      <c r="AW31" s="831"/>
      <c r="AX31" s="831"/>
      <c r="AY31" s="831"/>
      <c r="AZ31" s="832" t="s">
        <v>558</v>
      </c>
      <c r="BA31" s="832"/>
      <c r="BB31" s="832"/>
      <c r="BC31" s="832"/>
      <c r="BD31" s="832"/>
      <c r="BE31" s="833" t="s">
        <v>393</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564</v>
      </c>
      <c r="R32" s="784"/>
      <c r="S32" s="784"/>
      <c r="T32" s="784"/>
      <c r="U32" s="784"/>
      <c r="V32" s="784">
        <v>568</v>
      </c>
      <c r="W32" s="784"/>
      <c r="X32" s="784"/>
      <c r="Y32" s="784"/>
      <c r="Z32" s="784"/>
      <c r="AA32" s="784">
        <v>-4</v>
      </c>
      <c r="AB32" s="784"/>
      <c r="AC32" s="784"/>
      <c r="AD32" s="784"/>
      <c r="AE32" s="785"/>
      <c r="AF32" s="786">
        <v>296</v>
      </c>
      <c r="AG32" s="787"/>
      <c r="AH32" s="787"/>
      <c r="AI32" s="787"/>
      <c r="AJ32" s="788"/>
      <c r="AK32" s="835">
        <v>264</v>
      </c>
      <c r="AL32" s="831"/>
      <c r="AM32" s="831"/>
      <c r="AN32" s="831"/>
      <c r="AO32" s="831"/>
      <c r="AP32" s="831">
        <v>2421</v>
      </c>
      <c r="AQ32" s="831"/>
      <c r="AR32" s="831"/>
      <c r="AS32" s="831"/>
      <c r="AT32" s="831"/>
      <c r="AU32" s="831">
        <v>2418</v>
      </c>
      <c r="AV32" s="831"/>
      <c r="AW32" s="831"/>
      <c r="AX32" s="831"/>
      <c r="AY32" s="831"/>
      <c r="AZ32" s="832" t="s">
        <v>558</v>
      </c>
      <c r="BA32" s="832"/>
      <c r="BB32" s="832"/>
      <c r="BC32" s="832"/>
      <c r="BD32" s="832"/>
      <c r="BE32" s="833" t="s">
        <v>393</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235</v>
      </c>
      <c r="R33" s="784"/>
      <c r="S33" s="784"/>
      <c r="T33" s="784"/>
      <c r="U33" s="784"/>
      <c r="V33" s="784">
        <v>236</v>
      </c>
      <c r="W33" s="784"/>
      <c r="X33" s="784"/>
      <c r="Y33" s="784"/>
      <c r="Z33" s="784"/>
      <c r="AA33" s="784">
        <v>-1</v>
      </c>
      <c r="AB33" s="784"/>
      <c r="AC33" s="784"/>
      <c r="AD33" s="784"/>
      <c r="AE33" s="785"/>
      <c r="AF33" s="786">
        <v>205</v>
      </c>
      <c r="AG33" s="787"/>
      <c r="AH33" s="787"/>
      <c r="AI33" s="787"/>
      <c r="AJ33" s="788"/>
      <c r="AK33" s="835">
        <v>113</v>
      </c>
      <c r="AL33" s="831"/>
      <c r="AM33" s="831"/>
      <c r="AN33" s="831"/>
      <c r="AO33" s="831"/>
      <c r="AP33" s="831">
        <v>1656</v>
      </c>
      <c r="AQ33" s="831"/>
      <c r="AR33" s="831"/>
      <c r="AS33" s="831"/>
      <c r="AT33" s="831"/>
      <c r="AU33" s="831">
        <v>1656</v>
      </c>
      <c r="AV33" s="831"/>
      <c r="AW33" s="831"/>
      <c r="AX33" s="831"/>
      <c r="AY33" s="831"/>
      <c r="AZ33" s="832" t="s">
        <v>558</v>
      </c>
      <c r="BA33" s="832"/>
      <c r="BB33" s="832"/>
      <c r="BC33" s="832"/>
      <c r="BD33" s="832"/>
      <c r="BE33" s="833" t="s">
        <v>393</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396</v>
      </c>
      <c r="BK62" s="807"/>
      <c r="BL62" s="807"/>
      <c r="BM62" s="807"/>
      <c r="BN62" s="808"/>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90" t="s">
        <v>397</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789</v>
      </c>
      <c r="AG63" s="845"/>
      <c r="AH63" s="845"/>
      <c r="AI63" s="845"/>
      <c r="AJ63" s="846"/>
      <c r="AK63" s="847"/>
      <c r="AL63" s="842"/>
      <c r="AM63" s="842"/>
      <c r="AN63" s="842"/>
      <c r="AO63" s="842"/>
      <c r="AP63" s="845">
        <v>6820</v>
      </c>
      <c r="AQ63" s="845"/>
      <c r="AR63" s="845"/>
      <c r="AS63" s="845"/>
      <c r="AT63" s="845"/>
      <c r="AU63" s="845">
        <v>4288</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5" t="s">
        <v>384</v>
      </c>
      <c r="AG66" s="816"/>
      <c r="AH66" s="816"/>
      <c r="AI66" s="816"/>
      <c r="AJ66" s="856"/>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0" t="s">
        <v>560</v>
      </c>
      <c r="C68" s="871"/>
      <c r="D68" s="871"/>
      <c r="E68" s="871"/>
      <c r="F68" s="871"/>
      <c r="G68" s="871"/>
      <c r="H68" s="871"/>
      <c r="I68" s="871"/>
      <c r="J68" s="871"/>
      <c r="K68" s="871"/>
      <c r="L68" s="871"/>
      <c r="M68" s="871"/>
      <c r="N68" s="871"/>
      <c r="O68" s="871"/>
      <c r="P68" s="872"/>
      <c r="Q68" s="873">
        <v>4</v>
      </c>
      <c r="R68" s="867"/>
      <c r="S68" s="867"/>
      <c r="T68" s="867"/>
      <c r="U68" s="867"/>
      <c r="V68" s="867">
        <v>4</v>
      </c>
      <c r="W68" s="867"/>
      <c r="X68" s="867"/>
      <c r="Y68" s="867"/>
      <c r="Z68" s="867"/>
      <c r="AA68" s="867">
        <v>0</v>
      </c>
      <c r="AB68" s="867"/>
      <c r="AC68" s="867"/>
      <c r="AD68" s="867"/>
      <c r="AE68" s="867"/>
      <c r="AF68" s="867">
        <v>0</v>
      </c>
      <c r="AG68" s="867"/>
      <c r="AH68" s="867"/>
      <c r="AI68" s="867"/>
      <c r="AJ68" s="867"/>
      <c r="AK68" s="867" t="s">
        <v>576</v>
      </c>
      <c r="AL68" s="867"/>
      <c r="AM68" s="867"/>
      <c r="AN68" s="867"/>
      <c r="AO68" s="867"/>
      <c r="AP68" s="867" t="s">
        <v>576</v>
      </c>
      <c r="AQ68" s="867"/>
      <c r="AR68" s="867"/>
      <c r="AS68" s="867"/>
      <c r="AT68" s="867"/>
      <c r="AU68" s="867" t="s">
        <v>576</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4" t="s">
        <v>561</v>
      </c>
      <c r="C69" s="875"/>
      <c r="D69" s="875"/>
      <c r="E69" s="875"/>
      <c r="F69" s="875"/>
      <c r="G69" s="875"/>
      <c r="H69" s="875"/>
      <c r="I69" s="875"/>
      <c r="J69" s="875"/>
      <c r="K69" s="875"/>
      <c r="L69" s="875"/>
      <c r="M69" s="875"/>
      <c r="N69" s="875"/>
      <c r="O69" s="875"/>
      <c r="P69" s="876"/>
      <c r="Q69" s="877">
        <v>205</v>
      </c>
      <c r="R69" s="831"/>
      <c r="S69" s="831"/>
      <c r="T69" s="831"/>
      <c r="U69" s="831"/>
      <c r="V69" s="831">
        <v>171</v>
      </c>
      <c r="W69" s="831"/>
      <c r="X69" s="831"/>
      <c r="Y69" s="831"/>
      <c r="Z69" s="831"/>
      <c r="AA69" s="831">
        <v>34</v>
      </c>
      <c r="AB69" s="831"/>
      <c r="AC69" s="831"/>
      <c r="AD69" s="831"/>
      <c r="AE69" s="831"/>
      <c r="AF69" s="831">
        <v>34</v>
      </c>
      <c r="AG69" s="831"/>
      <c r="AH69" s="831"/>
      <c r="AI69" s="831"/>
      <c r="AJ69" s="831"/>
      <c r="AK69" s="878" t="s">
        <v>576</v>
      </c>
      <c r="AL69" s="879"/>
      <c r="AM69" s="879"/>
      <c r="AN69" s="879"/>
      <c r="AO69" s="835"/>
      <c r="AP69" s="878" t="s">
        <v>576</v>
      </c>
      <c r="AQ69" s="879"/>
      <c r="AR69" s="879"/>
      <c r="AS69" s="879"/>
      <c r="AT69" s="835"/>
      <c r="AU69" s="878" t="s">
        <v>576</v>
      </c>
      <c r="AV69" s="879"/>
      <c r="AW69" s="879"/>
      <c r="AX69" s="879"/>
      <c r="AY69" s="835"/>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4" t="s">
        <v>562</v>
      </c>
      <c r="C70" s="875"/>
      <c r="D70" s="875"/>
      <c r="E70" s="875"/>
      <c r="F70" s="875"/>
      <c r="G70" s="875"/>
      <c r="H70" s="875"/>
      <c r="I70" s="875"/>
      <c r="J70" s="875"/>
      <c r="K70" s="875"/>
      <c r="L70" s="875"/>
      <c r="M70" s="875"/>
      <c r="N70" s="875"/>
      <c r="O70" s="875"/>
      <c r="P70" s="876"/>
      <c r="Q70" s="877">
        <v>154</v>
      </c>
      <c r="R70" s="831"/>
      <c r="S70" s="831"/>
      <c r="T70" s="831"/>
      <c r="U70" s="831"/>
      <c r="V70" s="831">
        <v>150</v>
      </c>
      <c r="W70" s="831"/>
      <c r="X70" s="831"/>
      <c r="Y70" s="831"/>
      <c r="Z70" s="831"/>
      <c r="AA70" s="831">
        <v>4</v>
      </c>
      <c r="AB70" s="831"/>
      <c r="AC70" s="831"/>
      <c r="AD70" s="831"/>
      <c r="AE70" s="831"/>
      <c r="AF70" s="831">
        <v>4</v>
      </c>
      <c r="AG70" s="831"/>
      <c r="AH70" s="831"/>
      <c r="AI70" s="831"/>
      <c r="AJ70" s="831"/>
      <c r="AK70" s="878" t="s">
        <v>576</v>
      </c>
      <c r="AL70" s="879"/>
      <c r="AM70" s="879"/>
      <c r="AN70" s="879"/>
      <c r="AO70" s="835"/>
      <c r="AP70" s="878" t="s">
        <v>576</v>
      </c>
      <c r="AQ70" s="879"/>
      <c r="AR70" s="879"/>
      <c r="AS70" s="879"/>
      <c r="AT70" s="835"/>
      <c r="AU70" s="878" t="s">
        <v>576</v>
      </c>
      <c r="AV70" s="879"/>
      <c r="AW70" s="879"/>
      <c r="AX70" s="879"/>
      <c r="AY70" s="835"/>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4" t="s">
        <v>563</v>
      </c>
      <c r="C71" s="875"/>
      <c r="D71" s="875"/>
      <c r="E71" s="875"/>
      <c r="F71" s="875"/>
      <c r="G71" s="875"/>
      <c r="H71" s="875"/>
      <c r="I71" s="875"/>
      <c r="J71" s="875"/>
      <c r="K71" s="875"/>
      <c r="L71" s="875"/>
      <c r="M71" s="875"/>
      <c r="N71" s="875"/>
      <c r="O71" s="875"/>
      <c r="P71" s="876"/>
      <c r="Q71" s="877">
        <v>190</v>
      </c>
      <c r="R71" s="831"/>
      <c r="S71" s="831"/>
      <c r="T71" s="831"/>
      <c r="U71" s="831"/>
      <c r="V71" s="831">
        <v>188</v>
      </c>
      <c r="W71" s="831"/>
      <c r="X71" s="831"/>
      <c r="Y71" s="831"/>
      <c r="Z71" s="831"/>
      <c r="AA71" s="831">
        <v>2</v>
      </c>
      <c r="AB71" s="831"/>
      <c r="AC71" s="831"/>
      <c r="AD71" s="831"/>
      <c r="AE71" s="831"/>
      <c r="AF71" s="831">
        <v>2</v>
      </c>
      <c r="AG71" s="831"/>
      <c r="AH71" s="831"/>
      <c r="AI71" s="831"/>
      <c r="AJ71" s="831"/>
      <c r="AK71" s="878" t="s">
        <v>576</v>
      </c>
      <c r="AL71" s="879"/>
      <c r="AM71" s="879"/>
      <c r="AN71" s="879"/>
      <c r="AO71" s="835"/>
      <c r="AP71" s="878" t="s">
        <v>576</v>
      </c>
      <c r="AQ71" s="879"/>
      <c r="AR71" s="879"/>
      <c r="AS71" s="879"/>
      <c r="AT71" s="835"/>
      <c r="AU71" s="878" t="s">
        <v>576</v>
      </c>
      <c r="AV71" s="879"/>
      <c r="AW71" s="879"/>
      <c r="AX71" s="879"/>
      <c r="AY71" s="835"/>
      <c r="AZ71" s="833" t="s">
        <v>572</v>
      </c>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4" t="s">
        <v>564</v>
      </c>
      <c r="C72" s="875"/>
      <c r="D72" s="875"/>
      <c r="E72" s="875"/>
      <c r="F72" s="875"/>
      <c r="G72" s="875"/>
      <c r="H72" s="875"/>
      <c r="I72" s="875"/>
      <c r="J72" s="875"/>
      <c r="K72" s="875"/>
      <c r="L72" s="875"/>
      <c r="M72" s="875"/>
      <c r="N72" s="875"/>
      <c r="O72" s="875"/>
      <c r="P72" s="876"/>
      <c r="Q72" s="877">
        <v>1269</v>
      </c>
      <c r="R72" s="831"/>
      <c r="S72" s="831"/>
      <c r="T72" s="831"/>
      <c r="U72" s="831"/>
      <c r="V72" s="831">
        <v>1268</v>
      </c>
      <c r="W72" s="831"/>
      <c r="X72" s="831"/>
      <c r="Y72" s="831"/>
      <c r="Z72" s="831"/>
      <c r="AA72" s="831">
        <v>1</v>
      </c>
      <c r="AB72" s="831"/>
      <c r="AC72" s="831"/>
      <c r="AD72" s="831"/>
      <c r="AE72" s="831"/>
      <c r="AF72" s="831">
        <v>1</v>
      </c>
      <c r="AG72" s="831"/>
      <c r="AH72" s="831"/>
      <c r="AI72" s="831"/>
      <c r="AJ72" s="831"/>
      <c r="AK72" s="878" t="s">
        <v>576</v>
      </c>
      <c r="AL72" s="879"/>
      <c r="AM72" s="879"/>
      <c r="AN72" s="879"/>
      <c r="AO72" s="835"/>
      <c r="AP72" s="878" t="s">
        <v>576</v>
      </c>
      <c r="AQ72" s="879"/>
      <c r="AR72" s="879"/>
      <c r="AS72" s="879"/>
      <c r="AT72" s="835"/>
      <c r="AU72" s="878" t="s">
        <v>576</v>
      </c>
      <c r="AV72" s="879"/>
      <c r="AW72" s="879"/>
      <c r="AX72" s="879"/>
      <c r="AY72" s="835"/>
      <c r="AZ72" s="833" t="s">
        <v>573</v>
      </c>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4" t="s">
        <v>565</v>
      </c>
      <c r="C73" s="875"/>
      <c r="D73" s="875"/>
      <c r="E73" s="875"/>
      <c r="F73" s="875"/>
      <c r="G73" s="875"/>
      <c r="H73" s="875"/>
      <c r="I73" s="875"/>
      <c r="J73" s="875"/>
      <c r="K73" s="875"/>
      <c r="L73" s="875"/>
      <c r="M73" s="875"/>
      <c r="N73" s="875"/>
      <c r="O73" s="875"/>
      <c r="P73" s="876"/>
      <c r="Q73" s="877">
        <v>1024</v>
      </c>
      <c r="R73" s="831"/>
      <c r="S73" s="831"/>
      <c r="T73" s="831"/>
      <c r="U73" s="831"/>
      <c r="V73" s="831">
        <v>972</v>
      </c>
      <c r="W73" s="831"/>
      <c r="X73" s="831"/>
      <c r="Y73" s="831"/>
      <c r="Z73" s="831"/>
      <c r="AA73" s="831">
        <v>52</v>
      </c>
      <c r="AB73" s="831"/>
      <c r="AC73" s="831"/>
      <c r="AD73" s="831"/>
      <c r="AE73" s="831"/>
      <c r="AF73" s="831">
        <v>44</v>
      </c>
      <c r="AG73" s="831"/>
      <c r="AH73" s="831"/>
      <c r="AI73" s="831"/>
      <c r="AJ73" s="831"/>
      <c r="AK73" s="878" t="s">
        <v>576</v>
      </c>
      <c r="AL73" s="879"/>
      <c r="AM73" s="879"/>
      <c r="AN73" s="879"/>
      <c r="AO73" s="835"/>
      <c r="AP73" s="878" t="s">
        <v>576</v>
      </c>
      <c r="AQ73" s="879"/>
      <c r="AR73" s="879"/>
      <c r="AS73" s="879"/>
      <c r="AT73" s="835"/>
      <c r="AU73" s="878" t="s">
        <v>576</v>
      </c>
      <c r="AV73" s="879"/>
      <c r="AW73" s="879"/>
      <c r="AX73" s="879"/>
      <c r="AY73" s="835"/>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5.8" customHeight="1" x14ac:dyDescent="0.2">
      <c r="A74" s="238">
        <v>7</v>
      </c>
      <c r="B74" s="874" t="s">
        <v>566</v>
      </c>
      <c r="C74" s="875"/>
      <c r="D74" s="875"/>
      <c r="E74" s="875"/>
      <c r="F74" s="875"/>
      <c r="G74" s="875"/>
      <c r="H74" s="875"/>
      <c r="I74" s="875"/>
      <c r="J74" s="875"/>
      <c r="K74" s="875"/>
      <c r="L74" s="875"/>
      <c r="M74" s="875"/>
      <c r="N74" s="875"/>
      <c r="O74" s="875"/>
      <c r="P74" s="876"/>
      <c r="Q74" s="877" t="s">
        <v>576</v>
      </c>
      <c r="R74" s="831"/>
      <c r="S74" s="831"/>
      <c r="T74" s="831"/>
      <c r="U74" s="831"/>
      <c r="V74" s="831" t="s">
        <v>576</v>
      </c>
      <c r="W74" s="831"/>
      <c r="X74" s="831"/>
      <c r="Y74" s="831"/>
      <c r="Z74" s="831"/>
      <c r="AA74" s="831" t="s">
        <v>576</v>
      </c>
      <c r="AB74" s="831"/>
      <c r="AC74" s="831"/>
      <c r="AD74" s="831"/>
      <c r="AE74" s="831"/>
      <c r="AF74" s="831" t="s">
        <v>487</v>
      </c>
      <c r="AG74" s="831"/>
      <c r="AH74" s="831"/>
      <c r="AI74" s="831"/>
      <c r="AJ74" s="831"/>
      <c r="AK74" s="878" t="s">
        <v>576</v>
      </c>
      <c r="AL74" s="879"/>
      <c r="AM74" s="879"/>
      <c r="AN74" s="879"/>
      <c r="AO74" s="835"/>
      <c r="AP74" s="878" t="s">
        <v>576</v>
      </c>
      <c r="AQ74" s="879"/>
      <c r="AR74" s="879"/>
      <c r="AS74" s="879"/>
      <c r="AT74" s="835"/>
      <c r="AU74" s="878" t="s">
        <v>576</v>
      </c>
      <c r="AV74" s="879"/>
      <c r="AW74" s="879"/>
      <c r="AX74" s="879"/>
      <c r="AY74" s="835"/>
      <c r="AZ74" s="833" t="s">
        <v>577</v>
      </c>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4" t="s">
        <v>567</v>
      </c>
      <c r="C75" s="875"/>
      <c r="D75" s="875"/>
      <c r="E75" s="875"/>
      <c r="F75" s="875"/>
      <c r="G75" s="875"/>
      <c r="H75" s="875"/>
      <c r="I75" s="875"/>
      <c r="J75" s="875"/>
      <c r="K75" s="875"/>
      <c r="L75" s="875"/>
      <c r="M75" s="875"/>
      <c r="N75" s="875"/>
      <c r="O75" s="875"/>
      <c r="P75" s="876"/>
      <c r="Q75" s="880">
        <v>142</v>
      </c>
      <c r="R75" s="879"/>
      <c r="S75" s="879"/>
      <c r="T75" s="879"/>
      <c r="U75" s="835"/>
      <c r="V75" s="878">
        <v>133</v>
      </c>
      <c r="W75" s="879"/>
      <c r="X75" s="879"/>
      <c r="Y75" s="879"/>
      <c r="Z75" s="835"/>
      <c r="AA75" s="878">
        <v>9</v>
      </c>
      <c r="AB75" s="879"/>
      <c r="AC75" s="879"/>
      <c r="AD75" s="879"/>
      <c r="AE75" s="835"/>
      <c r="AF75" s="878">
        <v>9</v>
      </c>
      <c r="AG75" s="879"/>
      <c r="AH75" s="879"/>
      <c r="AI75" s="879"/>
      <c r="AJ75" s="835"/>
      <c r="AK75" s="878" t="s">
        <v>576</v>
      </c>
      <c r="AL75" s="879"/>
      <c r="AM75" s="879"/>
      <c r="AN75" s="879"/>
      <c r="AO75" s="835"/>
      <c r="AP75" s="878" t="s">
        <v>576</v>
      </c>
      <c r="AQ75" s="879"/>
      <c r="AR75" s="879"/>
      <c r="AS75" s="879"/>
      <c r="AT75" s="835"/>
      <c r="AU75" s="878" t="s">
        <v>576</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4" t="s">
        <v>568</v>
      </c>
      <c r="C76" s="875"/>
      <c r="D76" s="875"/>
      <c r="E76" s="875"/>
      <c r="F76" s="875"/>
      <c r="G76" s="875"/>
      <c r="H76" s="875"/>
      <c r="I76" s="875"/>
      <c r="J76" s="875"/>
      <c r="K76" s="875"/>
      <c r="L76" s="875"/>
      <c r="M76" s="875"/>
      <c r="N76" s="875"/>
      <c r="O76" s="875"/>
      <c r="P76" s="876"/>
      <c r="Q76" s="880">
        <v>3281</v>
      </c>
      <c r="R76" s="879"/>
      <c r="S76" s="879"/>
      <c r="T76" s="879"/>
      <c r="U76" s="835"/>
      <c r="V76" s="878">
        <v>2177</v>
      </c>
      <c r="W76" s="879"/>
      <c r="X76" s="879"/>
      <c r="Y76" s="879"/>
      <c r="Z76" s="835"/>
      <c r="AA76" s="878">
        <v>1103</v>
      </c>
      <c r="AB76" s="879"/>
      <c r="AC76" s="879"/>
      <c r="AD76" s="879"/>
      <c r="AE76" s="835"/>
      <c r="AF76" s="878">
        <v>1103</v>
      </c>
      <c r="AG76" s="879"/>
      <c r="AH76" s="879"/>
      <c r="AI76" s="879"/>
      <c r="AJ76" s="835"/>
      <c r="AK76" s="878" t="s">
        <v>576</v>
      </c>
      <c r="AL76" s="879"/>
      <c r="AM76" s="879"/>
      <c r="AN76" s="879"/>
      <c r="AO76" s="835"/>
      <c r="AP76" s="878" t="s">
        <v>576</v>
      </c>
      <c r="AQ76" s="879"/>
      <c r="AR76" s="879"/>
      <c r="AS76" s="879"/>
      <c r="AT76" s="835"/>
      <c r="AU76" s="878" t="s">
        <v>576</v>
      </c>
      <c r="AV76" s="879"/>
      <c r="AW76" s="879"/>
      <c r="AX76" s="879"/>
      <c r="AY76" s="835"/>
      <c r="AZ76" s="833" t="s">
        <v>574</v>
      </c>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4" t="s">
        <v>568</v>
      </c>
      <c r="C77" s="875"/>
      <c r="D77" s="875"/>
      <c r="E77" s="875"/>
      <c r="F77" s="875"/>
      <c r="G77" s="875"/>
      <c r="H77" s="875"/>
      <c r="I77" s="875"/>
      <c r="J77" s="875"/>
      <c r="K77" s="875"/>
      <c r="L77" s="875"/>
      <c r="M77" s="875"/>
      <c r="N77" s="875"/>
      <c r="O77" s="875"/>
      <c r="P77" s="876"/>
      <c r="Q77" s="880">
        <v>6</v>
      </c>
      <c r="R77" s="879"/>
      <c r="S77" s="879"/>
      <c r="T77" s="879"/>
      <c r="U77" s="835"/>
      <c r="V77" s="878">
        <v>6</v>
      </c>
      <c r="W77" s="879"/>
      <c r="X77" s="879"/>
      <c r="Y77" s="879"/>
      <c r="Z77" s="835"/>
      <c r="AA77" s="878">
        <v>0</v>
      </c>
      <c r="AB77" s="879"/>
      <c r="AC77" s="879"/>
      <c r="AD77" s="879"/>
      <c r="AE77" s="835"/>
      <c r="AF77" s="878" t="s">
        <v>487</v>
      </c>
      <c r="AG77" s="879"/>
      <c r="AH77" s="879"/>
      <c r="AI77" s="879"/>
      <c r="AJ77" s="835"/>
      <c r="AK77" s="878" t="s">
        <v>576</v>
      </c>
      <c r="AL77" s="879"/>
      <c r="AM77" s="879"/>
      <c r="AN77" s="879"/>
      <c r="AO77" s="835"/>
      <c r="AP77" s="878" t="s">
        <v>576</v>
      </c>
      <c r="AQ77" s="879"/>
      <c r="AR77" s="879"/>
      <c r="AS77" s="879"/>
      <c r="AT77" s="835"/>
      <c r="AU77" s="878" t="s">
        <v>576</v>
      </c>
      <c r="AV77" s="879"/>
      <c r="AW77" s="879"/>
      <c r="AX77" s="879"/>
      <c r="AY77" s="835"/>
      <c r="AZ77" s="833" t="s">
        <v>575</v>
      </c>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4" t="s">
        <v>569</v>
      </c>
      <c r="C78" s="875"/>
      <c r="D78" s="875"/>
      <c r="E78" s="875"/>
      <c r="F78" s="875"/>
      <c r="G78" s="875"/>
      <c r="H78" s="875"/>
      <c r="I78" s="875"/>
      <c r="J78" s="875"/>
      <c r="K78" s="875"/>
      <c r="L78" s="875"/>
      <c r="M78" s="875"/>
      <c r="N78" s="875"/>
      <c r="O78" s="875"/>
      <c r="P78" s="876"/>
      <c r="Q78" s="877">
        <v>80</v>
      </c>
      <c r="R78" s="831"/>
      <c r="S78" s="831"/>
      <c r="T78" s="831"/>
      <c r="U78" s="831"/>
      <c r="V78" s="831">
        <v>57</v>
      </c>
      <c r="W78" s="831"/>
      <c r="X78" s="831"/>
      <c r="Y78" s="831"/>
      <c r="Z78" s="831"/>
      <c r="AA78" s="831">
        <v>23</v>
      </c>
      <c r="AB78" s="831"/>
      <c r="AC78" s="831"/>
      <c r="AD78" s="831"/>
      <c r="AE78" s="831"/>
      <c r="AF78" s="831">
        <v>23</v>
      </c>
      <c r="AG78" s="831"/>
      <c r="AH78" s="831"/>
      <c r="AI78" s="831"/>
      <c r="AJ78" s="831"/>
      <c r="AK78" s="831">
        <v>2</v>
      </c>
      <c r="AL78" s="831"/>
      <c r="AM78" s="831"/>
      <c r="AN78" s="831"/>
      <c r="AO78" s="831"/>
      <c r="AP78" s="878" t="s">
        <v>576</v>
      </c>
      <c r="AQ78" s="879"/>
      <c r="AR78" s="879"/>
      <c r="AS78" s="879"/>
      <c r="AT78" s="835"/>
      <c r="AU78" s="878" t="s">
        <v>576</v>
      </c>
      <c r="AV78" s="879"/>
      <c r="AW78" s="879"/>
      <c r="AX78" s="879"/>
      <c r="AY78" s="835"/>
      <c r="AZ78" s="833" t="s">
        <v>574</v>
      </c>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4" t="s">
        <v>570</v>
      </c>
      <c r="C79" s="875"/>
      <c r="D79" s="875"/>
      <c r="E79" s="875"/>
      <c r="F79" s="875"/>
      <c r="G79" s="875"/>
      <c r="H79" s="875"/>
      <c r="I79" s="875"/>
      <c r="J79" s="875"/>
      <c r="K79" s="875"/>
      <c r="L79" s="875"/>
      <c r="M79" s="875"/>
      <c r="N79" s="875"/>
      <c r="O79" s="875"/>
      <c r="P79" s="876"/>
      <c r="Q79" s="877">
        <v>152422</v>
      </c>
      <c r="R79" s="831"/>
      <c r="S79" s="831"/>
      <c r="T79" s="831"/>
      <c r="U79" s="831"/>
      <c r="V79" s="831">
        <v>149637</v>
      </c>
      <c r="W79" s="831"/>
      <c r="X79" s="831"/>
      <c r="Y79" s="831"/>
      <c r="Z79" s="831"/>
      <c r="AA79" s="831">
        <v>2785</v>
      </c>
      <c r="AB79" s="831"/>
      <c r="AC79" s="831"/>
      <c r="AD79" s="831"/>
      <c r="AE79" s="831"/>
      <c r="AF79" s="831">
        <v>2785</v>
      </c>
      <c r="AG79" s="831"/>
      <c r="AH79" s="831"/>
      <c r="AI79" s="831"/>
      <c r="AJ79" s="831"/>
      <c r="AK79" s="831" t="s">
        <v>576</v>
      </c>
      <c r="AL79" s="831"/>
      <c r="AM79" s="831"/>
      <c r="AN79" s="831"/>
      <c r="AO79" s="831"/>
      <c r="AP79" s="878" t="s">
        <v>576</v>
      </c>
      <c r="AQ79" s="879"/>
      <c r="AR79" s="879"/>
      <c r="AS79" s="879"/>
      <c r="AT79" s="835"/>
      <c r="AU79" s="878" t="s">
        <v>576</v>
      </c>
      <c r="AV79" s="879"/>
      <c r="AW79" s="879"/>
      <c r="AX79" s="879"/>
      <c r="AY79" s="835"/>
      <c r="AZ79" s="833" t="s">
        <v>575</v>
      </c>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4" t="s">
        <v>571</v>
      </c>
      <c r="C80" s="875"/>
      <c r="D80" s="875"/>
      <c r="E80" s="875"/>
      <c r="F80" s="875"/>
      <c r="G80" s="875"/>
      <c r="H80" s="875"/>
      <c r="I80" s="875"/>
      <c r="J80" s="875"/>
      <c r="K80" s="875"/>
      <c r="L80" s="875"/>
      <c r="M80" s="875"/>
      <c r="N80" s="875"/>
      <c r="O80" s="875"/>
      <c r="P80" s="876"/>
      <c r="Q80" s="877">
        <v>56</v>
      </c>
      <c r="R80" s="831"/>
      <c r="S80" s="831"/>
      <c r="T80" s="831"/>
      <c r="U80" s="831"/>
      <c r="V80" s="831">
        <v>56</v>
      </c>
      <c r="W80" s="831"/>
      <c r="X80" s="831"/>
      <c r="Y80" s="831"/>
      <c r="Z80" s="831"/>
      <c r="AA80" s="831" t="s">
        <v>576</v>
      </c>
      <c r="AB80" s="831"/>
      <c r="AC80" s="831"/>
      <c r="AD80" s="831"/>
      <c r="AE80" s="831"/>
      <c r="AF80" s="831" t="s">
        <v>487</v>
      </c>
      <c r="AG80" s="831"/>
      <c r="AH80" s="831"/>
      <c r="AI80" s="831"/>
      <c r="AJ80" s="831"/>
      <c r="AK80" s="831" t="s">
        <v>576</v>
      </c>
      <c r="AL80" s="831"/>
      <c r="AM80" s="831"/>
      <c r="AN80" s="831"/>
      <c r="AO80" s="831"/>
      <c r="AP80" s="878" t="s">
        <v>576</v>
      </c>
      <c r="AQ80" s="879"/>
      <c r="AR80" s="879"/>
      <c r="AS80" s="879"/>
      <c r="AT80" s="835"/>
      <c r="AU80" s="878" t="s">
        <v>576</v>
      </c>
      <c r="AV80" s="879"/>
      <c r="AW80" s="879"/>
      <c r="AX80" s="879"/>
      <c r="AY80" s="835"/>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377</v>
      </c>
      <c r="B88" s="790" t="s">
        <v>401</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v>4005</v>
      </c>
      <c r="AG88" s="845"/>
      <c r="AH88" s="845"/>
      <c r="AI88" s="845"/>
      <c r="AJ88" s="845"/>
      <c r="AK88" s="842"/>
      <c r="AL88" s="842"/>
      <c r="AM88" s="842"/>
      <c r="AN88" s="842"/>
      <c r="AO88" s="842"/>
      <c r="AP88" s="845" t="s">
        <v>578</v>
      </c>
      <c r="AQ88" s="845"/>
      <c r="AR88" s="845"/>
      <c r="AS88" s="845"/>
      <c r="AT88" s="845"/>
      <c r="AU88" s="845" t="s">
        <v>579</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90" t="s">
        <v>402</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v>63</v>
      </c>
      <c r="CS102" s="853"/>
      <c r="CT102" s="853"/>
      <c r="CU102" s="853"/>
      <c r="CV102" s="892"/>
      <c r="CW102" s="891">
        <v>40</v>
      </c>
      <c r="CX102" s="853"/>
      <c r="CY102" s="853"/>
      <c r="CZ102" s="853"/>
      <c r="DA102" s="892"/>
      <c r="DB102" s="891" t="s">
        <v>580</v>
      </c>
      <c r="DC102" s="853"/>
      <c r="DD102" s="853"/>
      <c r="DE102" s="853"/>
      <c r="DF102" s="892"/>
      <c r="DG102" s="891">
        <v>108</v>
      </c>
      <c r="DH102" s="853"/>
      <c r="DI102" s="853"/>
      <c r="DJ102" s="853"/>
      <c r="DK102" s="892"/>
      <c r="DL102" s="891" t="s">
        <v>581</v>
      </c>
      <c r="DM102" s="853"/>
      <c r="DN102" s="853"/>
      <c r="DO102" s="853"/>
      <c r="DP102" s="892"/>
      <c r="DQ102" s="891">
        <v>85</v>
      </c>
      <c r="DR102" s="853"/>
      <c r="DS102" s="853"/>
      <c r="DT102" s="853"/>
      <c r="DU102" s="892"/>
      <c r="DV102" s="790"/>
      <c r="DW102" s="791"/>
      <c r="DX102" s="791"/>
      <c r="DY102" s="791"/>
      <c r="DZ102" s="91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403</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404</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8" t="s">
        <v>407</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408</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409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410</v>
      </c>
      <c r="AB109" s="894"/>
      <c r="AC109" s="894"/>
      <c r="AD109" s="894"/>
      <c r="AE109" s="895"/>
      <c r="AF109" s="893" t="s">
        <v>411</v>
      </c>
      <c r="AG109" s="894"/>
      <c r="AH109" s="894"/>
      <c r="AI109" s="894"/>
      <c r="AJ109" s="895"/>
      <c r="AK109" s="893" t="s">
        <v>294</v>
      </c>
      <c r="AL109" s="894"/>
      <c r="AM109" s="894"/>
      <c r="AN109" s="894"/>
      <c r="AO109" s="895"/>
      <c r="AP109" s="893" t="s">
        <v>412</v>
      </c>
      <c r="AQ109" s="894"/>
      <c r="AR109" s="894"/>
      <c r="AS109" s="894"/>
      <c r="AT109" s="896"/>
      <c r="AU109" s="913" t="s">
        <v>409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410</v>
      </c>
      <c r="BR109" s="894"/>
      <c r="BS109" s="894"/>
      <c r="BT109" s="894"/>
      <c r="BU109" s="895"/>
      <c r="BV109" s="893" t="s">
        <v>411</v>
      </c>
      <c r="BW109" s="894"/>
      <c r="BX109" s="894"/>
      <c r="BY109" s="894"/>
      <c r="BZ109" s="895"/>
      <c r="CA109" s="893" t="s">
        <v>294</v>
      </c>
      <c r="CB109" s="894"/>
      <c r="CC109" s="894"/>
      <c r="CD109" s="894"/>
      <c r="CE109" s="895"/>
      <c r="CF109" s="914" t="s">
        <v>412</v>
      </c>
      <c r="CG109" s="914"/>
      <c r="CH109" s="914"/>
      <c r="CI109" s="914"/>
      <c r="CJ109" s="914"/>
      <c r="CK109" s="893"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410</v>
      </c>
      <c r="DH109" s="894"/>
      <c r="DI109" s="894"/>
      <c r="DJ109" s="894"/>
      <c r="DK109" s="895"/>
      <c r="DL109" s="893" t="s">
        <v>411</v>
      </c>
      <c r="DM109" s="894"/>
      <c r="DN109" s="894"/>
      <c r="DO109" s="894"/>
      <c r="DP109" s="895"/>
      <c r="DQ109" s="893" t="s">
        <v>294</v>
      </c>
      <c r="DR109" s="894"/>
      <c r="DS109" s="894"/>
      <c r="DT109" s="894"/>
      <c r="DU109" s="895"/>
      <c r="DV109" s="893" t="s">
        <v>412</v>
      </c>
      <c r="DW109" s="894"/>
      <c r="DX109" s="894"/>
      <c r="DY109" s="894"/>
      <c r="DZ109" s="896"/>
    </row>
    <row r="110" spans="1:131" s="230" customFormat="1" ht="26.25" customHeight="1" x14ac:dyDescent="0.2">
      <c r="A110" s="897" t="s">
        <v>414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1925071</v>
      </c>
      <c r="AB110" s="901"/>
      <c r="AC110" s="901"/>
      <c r="AD110" s="901"/>
      <c r="AE110" s="902"/>
      <c r="AF110" s="903">
        <v>1675922</v>
      </c>
      <c r="AG110" s="901"/>
      <c r="AH110" s="901"/>
      <c r="AI110" s="901"/>
      <c r="AJ110" s="902"/>
      <c r="AK110" s="903">
        <v>1639343</v>
      </c>
      <c r="AL110" s="901"/>
      <c r="AM110" s="901"/>
      <c r="AN110" s="901"/>
      <c r="AO110" s="902"/>
      <c r="AP110" s="904">
        <v>17.8</v>
      </c>
      <c r="AQ110" s="905"/>
      <c r="AR110" s="905"/>
      <c r="AS110" s="905"/>
      <c r="AT110" s="906"/>
      <c r="AU110" s="907" t="s">
        <v>69</v>
      </c>
      <c r="AV110" s="908"/>
      <c r="AW110" s="908"/>
      <c r="AX110" s="908"/>
      <c r="AY110" s="908"/>
      <c r="AZ110" s="930" t="s">
        <v>415</v>
      </c>
      <c r="BA110" s="898"/>
      <c r="BB110" s="898"/>
      <c r="BC110" s="898"/>
      <c r="BD110" s="898"/>
      <c r="BE110" s="898"/>
      <c r="BF110" s="898"/>
      <c r="BG110" s="898"/>
      <c r="BH110" s="898"/>
      <c r="BI110" s="898"/>
      <c r="BJ110" s="898"/>
      <c r="BK110" s="898"/>
      <c r="BL110" s="898"/>
      <c r="BM110" s="898"/>
      <c r="BN110" s="898"/>
      <c r="BO110" s="898"/>
      <c r="BP110" s="899"/>
      <c r="BQ110" s="931">
        <v>16129788</v>
      </c>
      <c r="BR110" s="932"/>
      <c r="BS110" s="932"/>
      <c r="BT110" s="932"/>
      <c r="BU110" s="932"/>
      <c r="BV110" s="932">
        <v>16408631</v>
      </c>
      <c r="BW110" s="932"/>
      <c r="BX110" s="932"/>
      <c r="BY110" s="932"/>
      <c r="BZ110" s="932"/>
      <c r="CA110" s="932">
        <v>17698423</v>
      </c>
      <c r="CB110" s="932"/>
      <c r="CC110" s="932"/>
      <c r="CD110" s="932"/>
      <c r="CE110" s="932"/>
      <c r="CF110" s="945">
        <v>191.7</v>
      </c>
      <c r="CG110" s="946"/>
      <c r="CH110" s="946"/>
      <c r="CI110" s="946"/>
      <c r="CJ110" s="946"/>
      <c r="CK110" s="947" t="s">
        <v>416</v>
      </c>
      <c r="CL110" s="948"/>
      <c r="CM110" s="930" t="s">
        <v>417</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2">
      <c r="A111" s="935" t="s">
        <v>418</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419</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420</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2">
      <c r="A112" s="953" t="s">
        <v>421</v>
      </c>
      <c r="B112" s="954"/>
      <c r="C112" s="924" t="s">
        <v>422</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423</v>
      </c>
      <c r="BA112" s="924"/>
      <c r="BB112" s="924"/>
      <c r="BC112" s="924"/>
      <c r="BD112" s="924"/>
      <c r="BE112" s="924"/>
      <c r="BF112" s="924"/>
      <c r="BG112" s="924"/>
      <c r="BH112" s="924"/>
      <c r="BI112" s="924"/>
      <c r="BJ112" s="924"/>
      <c r="BK112" s="924"/>
      <c r="BL112" s="924"/>
      <c r="BM112" s="924"/>
      <c r="BN112" s="924"/>
      <c r="BO112" s="924"/>
      <c r="BP112" s="925"/>
      <c r="BQ112" s="926">
        <v>5028612</v>
      </c>
      <c r="BR112" s="927"/>
      <c r="BS112" s="927"/>
      <c r="BT112" s="927"/>
      <c r="BU112" s="927"/>
      <c r="BV112" s="927">
        <v>4632494</v>
      </c>
      <c r="BW112" s="927"/>
      <c r="BX112" s="927"/>
      <c r="BY112" s="927"/>
      <c r="BZ112" s="927"/>
      <c r="CA112" s="927">
        <v>4288374</v>
      </c>
      <c r="CB112" s="927"/>
      <c r="CC112" s="927"/>
      <c r="CD112" s="927"/>
      <c r="CE112" s="927"/>
      <c r="CF112" s="921">
        <v>46.5</v>
      </c>
      <c r="CG112" s="922"/>
      <c r="CH112" s="922"/>
      <c r="CI112" s="922"/>
      <c r="CJ112" s="922"/>
      <c r="CK112" s="949"/>
      <c r="CL112" s="950"/>
      <c r="CM112" s="923" t="s">
        <v>424</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2">
      <c r="A113" s="955"/>
      <c r="B113" s="956"/>
      <c r="C113" s="924" t="s">
        <v>425</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629186</v>
      </c>
      <c r="AB113" s="939"/>
      <c r="AC113" s="939"/>
      <c r="AD113" s="939"/>
      <c r="AE113" s="940"/>
      <c r="AF113" s="941">
        <v>624731</v>
      </c>
      <c r="AG113" s="939"/>
      <c r="AH113" s="939"/>
      <c r="AI113" s="939"/>
      <c r="AJ113" s="940"/>
      <c r="AK113" s="941">
        <v>606375</v>
      </c>
      <c r="AL113" s="939"/>
      <c r="AM113" s="939"/>
      <c r="AN113" s="939"/>
      <c r="AO113" s="940"/>
      <c r="AP113" s="942">
        <v>6.6</v>
      </c>
      <c r="AQ113" s="943"/>
      <c r="AR113" s="943"/>
      <c r="AS113" s="943"/>
      <c r="AT113" s="944"/>
      <c r="AU113" s="909"/>
      <c r="AV113" s="910"/>
      <c r="AW113" s="910"/>
      <c r="AX113" s="910"/>
      <c r="AY113" s="910"/>
      <c r="AZ113" s="923" t="s">
        <v>426</v>
      </c>
      <c r="BA113" s="924"/>
      <c r="BB113" s="924"/>
      <c r="BC113" s="924"/>
      <c r="BD113" s="924"/>
      <c r="BE113" s="924"/>
      <c r="BF113" s="924"/>
      <c r="BG113" s="924"/>
      <c r="BH113" s="924"/>
      <c r="BI113" s="924"/>
      <c r="BJ113" s="924"/>
      <c r="BK113" s="924"/>
      <c r="BL113" s="924"/>
      <c r="BM113" s="924"/>
      <c r="BN113" s="924"/>
      <c r="BO113" s="924"/>
      <c r="BP113" s="925"/>
      <c r="BQ113" s="926">
        <v>1356760</v>
      </c>
      <c r="BR113" s="927"/>
      <c r="BS113" s="927"/>
      <c r="BT113" s="927"/>
      <c r="BU113" s="927"/>
      <c r="BV113" s="927">
        <v>1209923</v>
      </c>
      <c r="BW113" s="927"/>
      <c r="BX113" s="927"/>
      <c r="BY113" s="927"/>
      <c r="BZ113" s="927"/>
      <c r="CA113" s="927">
        <v>1061826</v>
      </c>
      <c r="CB113" s="927"/>
      <c r="CC113" s="927"/>
      <c r="CD113" s="927"/>
      <c r="CE113" s="927"/>
      <c r="CF113" s="921">
        <v>11.5</v>
      </c>
      <c r="CG113" s="922"/>
      <c r="CH113" s="922"/>
      <c r="CI113" s="922"/>
      <c r="CJ113" s="922"/>
      <c r="CK113" s="949"/>
      <c r="CL113" s="950"/>
      <c r="CM113" s="923" t="s">
        <v>427</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2">
      <c r="A114" s="955"/>
      <c r="B114" s="956"/>
      <c r="C114" s="924" t="s">
        <v>428</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145487</v>
      </c>
      <c r="AB114" s="960"/>
      <c r="AC114" s="960"/>
      <c r="AD114" s="960"/>
      <c r="AE114" s="961"/>
      <c r="AF114" s="962">
        <v>144721</v>
      </c>
      <c r="AG114" s="960"/>
      <c r="AH114" s="960"/>
      <c r="AI114" s="960"/>
      <c r="AJ114" s="961"/>
      <c r="AK114" s="962">
        <v>144812</v>
      </c>
      <c r="AL114" s="960"/>
      <c r="AM114" s="960"/>
      <c r="AN114" s="960"/>
      <c r="AO114" s="961"/>
      <c r="AP114" s="963">
        <v>1.6</v>
      </c>
      <c r="AQ114" s="964"/>
      <c r="AR114" s="964"/>
      <c r="AS114" s="964"/>
      <c r="AT114" s="965"/>
      <c r="AU114" s="909"/>
      <c r="AV114" s="910"/>
      <c r="AW114" s="910"/>
      <c r="AX114" s="910"/>
      <c r="AY114" s="910"/>
      <c r="AZ114" s="923" t="s">
        <v>429</v>
      </c>
      <c r="BA114" s="924"/>
      <c r="BB114" s="924"/>
      <c r="BC114" s="924"/>
      <c r="BD114" s="924"/>
      <c r="BE114" s="924"/>
      <c r="BF114" s="924"/>
      <c r="BG114" s="924"/>
      <c r="BH114" s="924"/>
      <c r="BI114" s="924"/>
      <c r="BJ114" s="924"/>
      <c r="BK114" s="924"/>
      <c r="BL114" s="924"/>
      <c r="BM114" s="924"/>
      <c r="BN114" s="924"/>
      <c r="BO114" s="924"/>
      <c r="BP114" s="925"/>
      <c r="BQ114" s="926">
        <v>1189574</v>
      </c>
      <c r="BR114" s="927"/>
      <c r="BS114" s="927"/>
      <c r="BT114" s="927"/>
      <c r="BU114" s="927"/>
      <c r="BV114" s="927">
        <v>1187858</v>
      </c>
      <c r="BW114" s="927"/>
      <c r="BX114" s="927"/>
      <c r="BY114" s="927"/>
      <c r="BZ114" s="927"/>
      <c r="CA114" s="927">
        <v>1250302</v>
      </c>
      <c r="CB114" s="927"/>
      <c r="CC114" s="927"/>
      <c r="CD114" s="927"/>
      <c r="CE114" s="927"/>
      <c r="CF114" s="921">
        <v>13.5</v>
      </c>
      <c r="CG114" s="922"/>
      <c r="CH114" s="922"/>
      <c r="CI114" s="922"/>
      <c r="CJ114" s="922"/>
      <c r="CK114" s="949"/>
      <c r="CL114" s="950"/>
      <c r="CM114" s="923" t="s">
        <v>430</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2">
      <c r="A115" s="955"/>
      <c r="B115" s="956"/>
      <c r="C115" s="924" t="s">
        <v>431</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432</v>
      </c>
      <c r="BA115" s="924"/>
      <c r="BB115" s="924"/>
      <c r="BC115" s="924"/>
      <c r="BD115" s="924"/>
      <c r="BE115" s="924"/>
      <c r="BF115" s="924"/>
      <c r="BG115" s="924"/>
      <c r="BH115" s="924"/>
      <c r="BI115" s="924"/>
      <c r="BJ115" s="924"/>
      <c r="BK115" s="924"/>
      <c r="BL115" s="924"/>
      <c r="BM115" s="924"/>
      <c r="BN115" s="924"/>
      <c r="BO115" s="924"/>
      <c r="BP115" s="925"/>
      <c r="BQ115" s="926">
        <v>76853</v>
      </c>
      <c r="BR115" s="927"/>
      <c r="BS115" s="927"/>
      <c r="BT115" s="927"/>
      <c r="BU115" s="927"/>
      <c r="BV115" s="927">
        <v>81079</v>
      </c>
      <c r="BW115" s="927"/>
      <c r="BX115" s="927"/>
      <c r="BY115" s="927"/>
      <c r="BZ115" s="927"/>
      <c r="CA115" s="927">
        <v>85155</v>
      </c>
      <c r="CB115" s="927"/>
      <c r="CC115" s="927"/>
      <c r="CD115" s="927"/>
      <c r="CE115" s="927"/>
      <c r="CF115" s="921">
        <v>0.9</v>
      </c>
      <c r="CG115" s="922"/>
      <c r="CH115" s="922"/>
      <c r="CI115" s="922"/>
      <c r="CJ115" s="922"/>
      <c r="CK115" s="949"/>
      <c r="CL115" s="950"/>
      <c r="CM115" s="923" t="s">
        <v>433</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2">
      <c r="A116" s="957"/>
      <c r="B116" s="958"/>
      <c r="C116" s="966" t="s">
        <v>434</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v>5</v>
      </c>
      <c r="AG116" s="960"/>
      <c r="AH116" s="960"/>
      <c r="AI116" s="960"/>
      <c r="AJ116" s="961"/>
      <c r="AK116" s="962">
        <v>10</v>
      </c>
      <c r="AL116" s="960"/>
      <c r="AM116" s="960"/>
      <c r="AN116" s="960"/>
      <c r="AO116" s="961"/>
      <c r="AP116" s="963">
        <v>0</v>
      </c>
      <c r="AQ116" s="964"/>
      <c r="AR116" s="964"/>
      <c r="AS116" s="964"/>
      <c r="AT116" s="965"/>
      <c r="AU116" s="909"/>
      <c r="AV116" s="910"/>
      <c r="AW116" s="910"/>
      <c r="AX116" s="910"/>
      <c r="AY116" s="910"/>
      <c r="AZ116" s="968" t="s">
        <v>435</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436</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2">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437</v>
      </c>
      <c r="Z117" s="895"/>
      <c r="AA117" s="979">
        <v>2699744</v>
      </c>
      <c r="AB117" s="980"/>
      <c r="AC117" s="980"/>
      <c r="AD117" s="980"/>
      <c r="AE117" s="981"/>
      <c r="AF117" s="982">
        <v>2445379</v>
      </c>
      <c r="AG117" s="980"/>
      <c r="AH117" s="980"/>
      <c r="AI117" s="980"/>
      <c r="AJ117" s="981"/>
      <c r="AK117" s="982">
        <v>2390540</v>
      </c>
      <c r="AL117" s="980"/>
      <c r="AM117" s="980"/>
      <c r="AN117" s="980"/>
      <c r="AO117" s="981"/>
      <c r="AP117" s="983"/>
      <c r="AQ117" s="984"/>
      <c r="AR117" s="984"/>
      <c r="AS117" s="984"/>
      <c r="AT117" s="985"/>
      <c r="AU117" s="909"/>
      <c r="AV117" s="910"/>
      <c r="AW117" s="910"/>
      <c r="AX117" s="910"/>
      <c r="AY117" s="910"/>
      <c r="AZ117" s="975" t="s">
        <v>438</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439</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2">
      <c r="A118" s="91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410</v>
      </c>
      <c r="AB118" s="894"/>
      <c r="AC118" s="894"/>
      <c r="AD118" s="894"/>
      <c r="AE118" s="895"/>
      <c r="AF118" s="893" t="s">
        <v>411</v>
      </c>
      <c r="AG118" s="894"/>
      <c r="AH118" s="894"/>
      <c r="AI118" s="894"/>
      <c r="AJ118" s="895"/>
      <c r="AK118" s="893" t="s">
        <v>294</v>
      </c>
      <c r="AL118" s="894"/>
      <c r="AM118" s="894"/>
      <c r="AN118" s="894"/>
      <c r="AO118" s="895"/>
      <c r="AP118" s="971" t="s">
        <v>412</v>
      </c>
      <c r="AQ118" s="972"/>
      <c r="AR118" s="972"/>
      <c r="AS118" s="972"/>
      <c r="AT118" s="973"/>
      <c r="AU118" s="909"/>
      <c r="AV118" s="910"/>
      <c r="AW118" s="910"/>
      <c r="AX118" s="910"/>
      <c r="AY118" s="910"/>
      <c r="AZ118" s="974" t="s">
        <v>440</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441</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2">
      <c r="A119" s="1057" t="s">
        <v>416</v>
      </c>
      <c r="B119" s="948"/>
      <c r="C119" s="930" t="s">
        <v>417</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442</v>
      </c>
      <c r="BP119" s="1006"/>
      <c r="BQ119" s="1000">
        <v>23781587</v>
      </c>
      <c r="BR119" s="1001"/>
      <c r="BS119" s="1001"/>
      <c r="BT119" s="1001"/>
      <c r="BU119" s="1001"/>
      <c r="BV119" s="1001">
        <v>23519985</v>
      </c>
      <c r="BW119" s="1001"/>
      <c r="BX119" s="1001"/>
      <c r="BY119" s="1001"/>
      <c r="BZ119" s="1001"/>
      <c r="CA119" s="1001">
        <v>24384080</v>
      </c>
      <c r="CB119" s="1001"/>
      <c r="CC119" s="1001"/>
      <c r="CD119" s="1001"/>
      <c r="CE119" s="1001"/>
      <c r="CF119" s="1002"/>
      <c r="CG119" s="1003"/>
      <c r="CH119" s="1003"/>
      <c r="CI119" s="1003"/>
      <c r="CJ119" s="1004"/>
      <c r="CK119" s="951"/>
      <c r="CL119" s="952"/>
      <c r="CM119" s="974" t="s">
        <v>443</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2">
      <c r="A120" s="1058"/>
      <c r="B120" s="950"/>
      <c r="C120" s="923" t="s">
        <v>420</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444</v>
      </c>
      <c r="AV120" s="993"/>
      <c r="AW120" s="993"/>
      <c r="AX120" s="993"/>
      <c r="AY120" s="994"/>
      <c r="AZ120" s="930" t="s">
        <v>445</v>
      </c>
      <c r="BA120" s="898"/>
      <c r="BB120" s="898"/>
      <c r="BC120" s="898"/>
      <c r="BD120" s="898"/>
      <c r="BE120" s="898"/>
      <c r="BF120" s="898"/>
      <c r="BG120" s="898"/>
      <c r="BH120" s="898"/>
      <c r="BI120" s="898"/>
      <c r="BJ120" s="898"/>
      <c r="BK120" s="898"/>
      <c r="BL120" s="898"/>
      <c r="BM120" s="898"/>
      <c r="BN120" s="898"/>
      <c r="BO120" s="898"/>
      <c r="BP120" s="899"/>
      <c r="BQ120" s="931">
        <v>10013335</v>
      </c>
      <c r="BR120" s="932"/>
      <c r="BS120" s="932"/>
      <c r="BT120" s="932"/>
      <c r="BU120" s="932"/>
      <c r="BV120" s="932">
        <v>10009210</v>
      </c>
      <c r="BW120" s="932"/>
      <c r="BX120" s="932"/>
      <c r="BY120" s="932"/>
      <c r="BZ120" s="932"/>
      <c r="CA120" s="932">
        <v>9720243</v>
      </c>
      <c r="CB120" s="932"/>
      <c r="CC120" s="932"/>
      <c r="CD120" s="932"/>
      <c r="CE120" s="932"/>
      <c r="CF120" s="945">
        <v>105.3</v>
      </c>
      <c r="CG120" s="946"/>
      <c r="CH120" s="946"/>
      <c r="CI120" s="946"/>
      <c r="CJ120" s="946"/>
      <c r="CK120" s="1007" t="s">
        <v>446</v>
      </c>
      <c r="CL120" s="1008"/>
      <c r="CM120" s="1008"/>
      <c r="CN120" s="1008"/>
      <c r="CO120" s="1009"/>
      <c r="CP120" s="1015" t="s">
        <v>394</v>
      </c>
      <c r="CQ120" s="1016"/>
      <c r="CR120" s="1016"/>
      <c r="CS120" s="1016"/>
      <c r="CT120" s="1016"/>
      <c r="CU120" s="1016"/>
      <c r="CV120" s="1016"/>
      <c r="CW120" s="1016"/>
      <c r="CX120" s="1016"/>
      <c r="CY120" s="1016"/>
      <c r="CZ120" s="1016"/>
      <c r="DA120" s="1016"/>
      <c r="DB120" s="1016"/>
      <c r="DC120" s="1016"/>
      <c r="DD120" s="1016"/>
      <c r="DE120" s="1016"/>
      <c r="DF120" s="1017"/>
      <c r="DG120" s="931">
        <v>2735865</v>
      </c>
      <c r="DH120" s="932"/>
      <c r="DI120" s="932"/>
      <c r="DJ120" s="932"/>
      <c r="DK120" s="932"/>
      <c r="DL120" s="932">
        <v>2559375</v>
      </c>
      <c r="DM120" s="932"/>
      <c r="DN120" s="932"/>
      <c r="DO120" s="932"/>
      <c r="DP120" s="932"/>
      <c r="DQ120" s="932">
        <v>2418506</v>
      </c>
      <c r="DR120" s="932"/>
      <c r="DS120" s="932"/>
      <c r="DT120" s="932"/>
      <c r="DU120" s="932"/>
      <c r="DV120" s="933">
        <v>26.2</v>
      </c>
      <c r="DW120" s="933"/>
      <c r="DX120" s="933"/>
      <c r="DY120" s="933"/>
      <c r="DZ120" s="934"/>
    </row>
    <row r="121" spans="1:130" s="230" customFormat="1" ht="26.25" customHeight="1" x14ac:dyDescent="0.2">
      <c r="A121" s="1058"/>
      <c r="B121" s="950"/>
      <c r="C121" s="975" t="s">
        <v>447</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448</v>
      </c>
      <c r="BA121" s="924"/>
      <c r="BB121" s="924"/>
      <c r="BC121" s="924"/>
      <c r="BD121" s="924"/>
      <c r="BE121" s="924"/>
      <c r="BF121" s="924"/>
      <c r="BG121" s="924"/>
      <c r="BH121" s="924"/>
      <c r="BI121" s="924"/>
      <c r="BJ121" s="924"/>
      <c r="BK121" s="924"/>
      <c r="BL121" s="924"/>
      <c r="BM121" s="924"/>
      <c r="BN121" s="924"/>
      <c r="BO121" s="924"/>
      <c r="BP121" s="925"/>
      <c r="BQ121" s="926">
        <v>116299</v>
      </c>
      <c r="BR121" s="927"/>
      <c r="BS121" s="927"/>
      <c r="BT121" s="927"/>
      <c r="BU121" s="927"/>
      <c r="BV121" s="927">
        <v>84151</v>
      </c>
      <c r="BW121" s="927"/>
      <c r="BX121" s="927"/>
      <c r="BY121" s="927"/>
      <c r="BZ121" s="927"/>
      <c r="CA121" s="927">
        <v>72741</v>
      </c>
      <c r="CB121" s="927"/>
      <c r="CC121" s="927"/>
      <c r="CD121" s="927"/>
      <c r="CE121" s="927"/>
      <c r="CF121" s="921">
        <v>0.8</v>
      </c>
      <c r="CG121" s="922"/>
      <c r="CH121" s="922"/>
      <c r="CI121" s="922"/>
      <c r="CJ121" s="922"/>
      <c r="CK121" s="1010"/>
      <c r="CL121" s="1011"/>
      <c r="CM121" s="1011"/>
      <c r="CN121" s="1011"/>
      <c r="CO121" s="1012"/>
      <c r="CP121" s="1020" t="s">
        <v>395</v>
      </c>
      <c r="CQ121" s="1021"/>
      <c r="CR121" s="1021"/>
      <c r="CS121" s="1021"/>
      <c r="CT121" s="1021"/>
      <c r="CU121" s="1021"/>
      <c r="CV121" s="1021"/>
      <c r="CW121" s="1021"/>
      <c r="CX121" s="1021"/>
      <c r="CY121" s="1021"/>
      <c r="CZ121" s="1021"/>
      <c r="DA121" s="1021"/>
      <c r="DB121" s="1021"/>
      <c r="DC121" s="1021"/>
      <c r="DD121" s="1021"/>
      <c r="DE121" s="1021"/>
      <c r="DF121" s="1022"/>
      <c r="DG121" s="926">
        <v>2096510</v>
      </c>
      <c r="DH121" s="927"/>
      <c r="DI121" s="927"/>
      <c r="DJ121" s="927"/>
      <c r="DK121" s="927"/>
      <c r="DL121" s="927">
        <v>1871233</v>
      </c>
      <c r="DM121" s="927"/>
      <c r="DN121" s="927"/>
      <c r="DO121" s="927"/>
      <c r="DP121" s="927"/>
      <c r="DQ121" s="927">
        <v>1655906</v>
      </c>
      <c r="DR121" s="927"/>
      <c r="DS121" s="927"/>
      <c r="DT121" s="927"/>
      <c r="DU121" s="927"/>
      <c r="DV121" s="928">
        <v>17.899999999999999</v>
      </c>
      <c r="DW121" s="928"/>
      <c r="DX121" s="928"/>
      <c r="DY121" s="928"/>
      <c r="DZ121" s="929"/>
    </row>
    <row r="122" spans="1:130" s="230" customFormat="1" ht="26.25" customHeight="1" x14ac:dyDescent="0.2">
      <c r="A122" s="1058"/>
      <c r="B122" s="950"/>
      <c r="C122" s="923" t="s">
        <v>430</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449</v>
      </c>
      <c r="BA122" s="966"/>
      <c r="BB122" s="966"/>
      <c r="BC122" s="966"/>
      <c r="BD122" s="966"/>
      <c r="BE122" s="966"/>
      <c r="BF122" s="966"/>
      <c r="BG122" s="966"/>
      <c r="BH122" s="966"/>
      <c r="BI122" s="966"/>
      <c r="BJ122" s="966"/>
      <c r="BK122" s="966"/>
      <c r="BL122" s="966"/>
      <c r="BM122" s="966"/>
      <c r="BN122" s="966"/>
      <c r="BO122" s="966"/>
      <c r="BP122" s="967"/>
      <c r="BQ122" s="1000">
        <v>20260681</v>
      </c>
      <c r="BR122" s="1001"/>
      <c r="BS122" s="1001"/>
      <c r="BT122" s="1001"/>
      <c r="BU122" s="1001"/>
      <c r="BV122" s="1001">
        <v>19147788</v>
      </c>
      <c r="BW122" s="1001"/>
      <c r="BX122" s="1001"/>
      <c r="BY122" s="1001"/>
      <c r="BZ122" s="1001"/>
      <c r="CA122" s="1001">
        <v>19232568</v>
      </c>
      <c r="CB122" s="1001"/>
      <c r="CC122" s="1001"/>
      <c r="CD122" s="1001"/>
      <c r="CE122" s="1001"/>
      <c r="CF122" s="1018">
        <v>208.3</v>
      </c>
      <c r="CG122" s="1019"/>
      <c r="CH122" s="1019"/>
      <c r="CI122" s="1019"/>
      <c r="CJ122" s="1019"/>
      <c r="CK122" s="1010"/>
      <c r="CL122" s="1011"/>
      <c r="CM122" s="1011"/>
      <c r="CN122" s="1011"/>
      <c r="CO122" s="1012"/>
      <c r="CP122" s="1020" t="s">
        <v>392</v>
      </c>
      <c r="CQ122" s="1021"/>
      <c r="CR122" s="1021"/>
      <c r="CS122" s="1021"/>
      <c r="CT122" s="1021"/>
      <c r="CU122" s="1021"/>
      <c r="CV122" s="1021"/>
      <c r="CW122" s="1021"/>
      <c r="CX122" s="1021"/>
      <c r="CY122" s="1021"/>
      <c r="CZ122" s="1021"/>
      <c r="DA122" s="1021"/>
      <c r="DB122" s="1021"/>
      <c r="DC122" s="1021"/>
      <c r="DD122" s="1021"/>
      <c r="DE122" s="1021"/>
      <c r="DF122" s="1022"/>
      <c r="DG122" s="926">
        <v>196237</v>
      </c>
      <c r="DH122" s="927"/>
      <c r="DI122" s="927"/>
      <c r="DJ122" s="927"/>
      <c r="DK122" s="927"/>
      <c r="DL122" s="927">
        <v>201886</v>
      </c>
      <c r="DM122" s="927"/>
      <c r="DN122" s="927"/>
      <c r="DO122" s="927"/>
      <c r="DP122" s="927"/>
      <c r="DQ122" s="927">
        <v>213962</v>
      </c>
      <c r="DR122" s="927"/>
      <c r="DS122" s="927"/>
      <c r="DT122" s="927"/>
      <c r="DU122" s="927"/>
      <c r="DV122" s="928">
        <v>2.2999999999999998</v>
      </c>
      <c r="DW122" s="928"/>
      <c r="DX122" s="928"/>
      <c r="DY122" s="928"/>
      <c r="DZ122" s="929"/>
    </row>
    <row r="123" spans="1:130" s="230" customFormat="1" ht="26.25" customHeight="1" x14ac:dyDescent="0.2">
      <c r="A123" s="1058"/>
      <c r="B123" s="950"/>
      <c r="C123" s="923" t="s">
        <v>436</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450</v>
      </c>
      <c r="BP123" s="1006"/>
      <c r="BQ123" s="1064">
        <v>30390315</v>
      </c>
      <c r="BR123" s="1065"/>
      <c r="BS123" s="1065"/>
      <c r="BT123" s="1065"/>
      <c r="BU123" s="1065"/>
      <c r="BV123" s="1065">
        <v>29241149</v>
      </c>
      <c r="BW123" s="1065"/>
      <c r="BX123" s="1065"/>
      <c r="BY123" s="1065"/>
      <c r="BZ123" s="1065"/>
      <c r="CA123" s="1065">
        <v>29025552</v>
      </c>
      <c r="CB123" s="1065"/>
      <c r="CC123" s="1065"/>
      <c r="CD123" s="1065"/>
      <c r="CE123" s="1065"/>
      <c r="CF123" s="1002"/>
      <c r="CG123" s="1003"/>
      <c r="CH123" s="1003"/>
      <c r="CI123" s="1003"/>
      <c r="CJ123" s="1004"/>
      <c r="CK123" s="1010"/>
      <c r="CL123" s="1011"/>
      <c r="CM123" s="1011"/>
      <c r="CN123" s="1011"/>
      <c r="CO123" s="1012"/>
      <c r="CP123" s="1020" t="s">
        <v>391</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5">
      <c r="A124" s="1058"/>
      <c r="B124" s="950"/>
      <c r="C124" s="923" t="s">
        <v>439</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8"/>
      <c r="BS124" s="1028"/>
      <c r="BT124" s="1028"/>
      <c r="BU124" s="1028"/>
      <c r="BV124" s="1028" t="s">
        <v>122</v>
      </c>
      <c r="BW124" s="1028"/>
      <c r="BX124" s="1028"/>
      <c r="BY124" s="1028"/>
      <c r="BZ124" s="1028"/>
      <c r="CA124" s="1028" t="s">
        <v>122</v>
      </c>
      <c r="CB124" s="1028"/>
      <c r="CC124" s="1028"/>
      <c r="CD124" s="1028"/>
      <c r="CE124" s="1028"/>
      <c r="CF124" s="1029"/>
      <c r="CG124" s="1030"/>
      <c r="CH124" s="1030"/>
      <c r="CI124" s="1030"/>
      <c r="CJ124" s="1031"/>
      <c r="CK124" s="1013"/>
      <c r="CL124" s="1013"/>
      <c r="CM124" s="1013"/>
      <c r="CN124" s="1013"/>
      <c r="CO124" s="1014"/>
      <c r="CP124" s="1020" t="s">
        <v>452</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2">
      <c r="A125" s="1058"/>
      <c r="B125" s="950"/>
      <c r="C125" s="923" t="s">
        <v>441</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453</v>
      </c>
      <c r="CL125" s="1008"/>
      <c r="CM125" s="1008"/>
      <c r="CN125" s="1008"/>
      <c r="CO125" s="1009"/>
      <c r="CP125" s="930" t="s">
        <v>454</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5">
      <c r="A126" s="1058"/>
      <c r="B126" s="950"/>
      <c r="C126" s="923" t="s">
        <v>443</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455</v>
      </c>
      <c r="CQ126" s="924"/>
      <c r="CR126" s="924"/>
      <c r="CS126" s="924"/>
      <c r="CT126" s="924"/>
      <c r="CU126" s="924"/>
      <c r="CV126" s="924"/>
      <c r="CW126" s="924"/>
      <c r="CX126" s="924"/>
      <c r="CY126" s="924"/>
      <c r="CZ126" s="924"/>
      <c r="DA126" s="924"/>
      <c r="DB126" s="924"/>
      <c r="DC126" s="924"/>
      <c r="DD126" s="924"/>
      <c r="DE126" s="924"/>
      <c r="DF126" s="925"/>
      <c r="DG126" s="926">
        <v>76853</v>
      </c>
      <c r="DH126" s="927"/>
      <c r="DI126" s="927"/>
      <c r="DJ126" s="927"/>
      <c r="DK126" s="927"/>
      <c r="DL126" s="927">
        <v>81079</v>
      </c>
      <c r="DM126" s="927"/>
      <c r="DN126" s="927"/>
      <c r="DO126" s="927"/>
      <c r="DP126" s="927"/>
      <c r="DQ126" s="927">
        <v>85155</v>
      </c>
      <c r="DR126" s="927"/>
      <c r="DS126" s="927"/>
      <c r="DT126" s="927"/>
      <c r="DU126" s="927"/>
      <c r="DV126" s="928">
        <v>0.9</v>
      </c>
      <c r="DW126" s="928"/>
      <c r="DX126" s="928"/>
      <c r="DY126" s="928"/>
      <c r="DZ126" s="929"/>
    </row>
    <row r="127" spans="1:130" s="230" customFormat="1" ht="26.25" customHeight="1" x14ac:dyDescent="0.2">
      <c r="A127" s="1059"/>
      <c r="B127" s="952"/>
      <c r="C127" s="974" t="s">
        <v>456</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461</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5">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v>73413</v>
      </c>
      <c r="AB128" s="1047"/>
      <c r="AC128" s="1047"/>
      <c r="AD128" s="1047"/>
      <c r="AE128" s="1048"/>
      <c r="AF128" s="1049">
        <v>61293</v>
      </c>
      <c r="AG128" s="1047"/>
      <c r="AH128" s="1047"/>
      <c r="AI128" s="1047"/>
      <c r="AJ128" s="1048"/>
      <c r="AK128" s="1049">
        <v>21272</v>
      </c>
      <c r="AL128" s="1047"/>
      <c r="AM128" s="1047"/>
      <c r="AN128" s="1047"/>
      <c r="AO128" s="1048"/>
      <c r="AP128" s="1050"/>
      <c r="AQ128" s="1051"/>
      <c r="AR128" s="1051"/>
      <c r="AS128" s="1051"/>
      <c r="AT128" s="1052"/>
      <c r="AU128" s="232"/>
      <c r="AV128" s="232"/>
      <c r="AW128" s="232"/>
      <c r="AX128" s="897" t="s">
        <v>464</v>
      </c>
      <c r="AY128" s="898"/>
      <c r="AZ128" s="898"/>
      <c r="BA128" s="898"/>
      <c r="BB128" s="898"/>
      <c r="BC128" s="898"/>
      <c r="BD128" s="898"/>
      <c r="BE128" s="899"/>
      <c r="BF128" s="1053" t="s">
        <v>122</v>
      </c>
      <c r="BG128" s="1054"/>
      <c r="BH128" s="1054"/>
      <c r="BI128" s="1054"/>
      <c r="BJ128" s="1054"/>
      <c r="BK128" s="1054"/>
      <c r="BL128" s="1055"/>
      <c r="BM128" s="1053">
        <v>13.17</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465</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466</v>
      </c>
      <c r="X129" s="1072"/>
      <c r="Y129" s="1072"/>
      <c r="Z129" s="1073"/>
      <c r="AA129" s="959">
        <v>11254211</v>
      </c>
      <c r="AB129" s="960"/>
      <c r="AC129" s="960"/>
      <c r="AD129" s="960"/>
      <c r="AE129" s="961"/>
      <c r="AF129" s="962">
        <v>10998769</v>
      </c>
      <c r="AG129" s="960"/>
      <c r="AH129" s="960"/>
      <c r="AI129" s="960"/>
      <c r="AJ129" s="961"/>
      <c r="AK129" s="962">
        <v>11099235</v>
      </c>
      <c r="AL129" s="960"/>
      <c r="AM129" s="960"/>
      <c r="AN129" s="960"/>
      <c r="AO129" s="961"/>
      <c r="AP129" s="1074"/>
      <c r="AQ129" s="1075"/>
      <c r="AR129" s="1075"/>
      <c r="AS129" s="1075"/>
      <c r="AT129" s="1076"/>
      <c r="AU129" s="233"/>
      <c r="AV129" s="233"/>
      <c r="AW129" s="233"/>
      <c r="AX129" s="1066" t="s">
        <v>467</v>
      </c>
      <c r="AY129" s="924"/>
      <c r="AZ129" s="924"/>
      <c r="BA129" s="924"/>
      <c r="BB129" s="924"/>
      <c r="BC129" s="924"/>
      <c r="BD129" s="924"/>
      <c r="BE129" s="925"/>
      <c r="BF129" s="1067" t="s">
        <v>122</v>
      </c>
      <c r="BG129" s="1068"/>
      <c r="BH129" s="1068"/>
      <c r="BI129" s="1068"/>
      <c r="BJ129" s="1068"/>
      <c r="BK129" s="1068"/>
      <c r="BL129" s="1069"/>
      <c r="BM129" s="1067">
        <v>18.170000000000002</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5" t="s">
        <v>468</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469</v>
      </c>
      <c r="X130" s="1072"/>
      <c r="Y130" s="1072"/>
      <c r="Z130" s="1073"/>
      <c r="AA130" s="959">
        <v>2171777</v>
      </c>
      <c r="AB130" s="960"/>
      <c r="AC130" s="960"/>
      <c r="AD130" s="960"/>
      <c r="AE130" s="961"/>
      <c r="AF130" s="962">
        <v>1994379</v>
      </c>
      <c r="AG130" s="960"/>
      <c r="AH130" s="960"/>
      <c r="AI130" s="960"/>
      <c r="AJ130" s="961"/>
      <c r="AK130" s="962">
        <v>1867055</v>
      </c>
      <c r="AL130" s="960"/>
      <c r="AM130" s="960"/>
      <c r="AN130" s="960"/>
      <c r="AO130" s="961"/>
      <c r="AP130" s="1074"/>
      <c r="AQ130" s="1075"/>
      <c r="AR130" s="1075"/>
      <c r="AS130" s="1075"/>
      <c r="AT130" s="1076"/>
      <c r="AU130" s="233"/>
      <c r="AV130" s="233"/>
      <c r="AW130" s="233"/>
      <c r="AX130" s="1066" t="s">
        <v>470</v>
      </c>
      <c r="AY130" s="924"/>
      <c r="AZ130" s="924"/>
      <c r="BA130" s="924"/>
      <c r="BB130" s="924"/>
      <c r="BC130" s="924"/>
      <c r="BD130" s="924"/>
      <c r="BE130" s="925"/>
      <c r="BF130" s="1102">
        <v>4.9000000000000004</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471</v>
      </c>
      <c r="X131" s="1109"/>
      <c r="Y131" s="1109"/>
      <c r="Z131" s="1110"/>
      <c r="AA131" s="1005">
        <v>9082434</v>
      </c>
      <c r="AB131" s="987"/>
      <c r="AC131" s="987"/>
      <c r="AD131" s="987"/>
      <c r="AE131" s="988"/>
      <c r="AF131" s="986">
        <v>9004390</v>
      </c>
      <c r="AG131" s="987"/>
      <c r="AH131" s="987"/>
      <c r="AI131" s="987"/>
      <c r="AJ131" s="988"/>
      <c r="AK131" s="986">
        <v>9232180</v>
      </c>
      <c r="AL131" s="987"/>
      <c r="AM131" s="987"/>
      <c r="AN131" s="987"/>
      <c r="AO131" s="988"/>
      <c r="AP131" s="1111"/>
      <c r="AQ131" s="1112"/>
      <c r="AR131" s="1112"/>
      <c r="AS131" s="1112"/>
      <c r="AT131" s="1113"/>
      <c r="AU131" s="233"/>
      <c r="AV131" s="233"/>
      <c r="AW131" s="233"/>
      <c r="AX131" s="1084" t="s">
        <v>472</v>
      </c>
      <c r="AY131" s="726"/>
      <c r="AZ131" s="726"/>
      <c r="BA131" s="726"/>
      <c r="BB131" s="726"/>
      <c r="BC131" s="726"/>
      <c r="BD131" s="726"/>
      <c r="BE131" s="1037"/>
      <c r="BF131" s="1085" t="s">
        <v>122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1" t="s">
        <v>473</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474</v>
      </c>
      <c r="W132" s="1095"/>
      <c r="X132" s="1095"/>
      <c r="Y132" s="1095"/>
      <c r="Z132" s="1096"/>
      <c r="AA132" s="1097">
        <v>5.0047597369999997</v>
      </c>
      <c r="AB132" s="1098"/>
      <c r="AC132" s="1098"/>
      <c r="AD132" s="1098"/>
      <c r="AE132" s="1099"/>
      <c r="AF132" s="1100">
        <v>4.3279666920000004</v>
      </c>
      <c r="AG132" s="1098"/>
      <c r="AH132" s="1098"/>
      <c r="AI132" s="1098"/>
      <c r="AJ132" s="1099"/>
      <c r="AK132" s="1100">
        <v>5.4398094490000002</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475</v>
      </c>
      <c r="W133" s="1078"/>
      <c r="X133" s="1078"/>
      <c r="Y133" s="1078"/>
      <c r="Z133" s="1079"/>
      <c r="AA133" s="1080">
        <v>4.5999999999999996</v>
      </c>
      <c r="AB133" s="1081"/>
      <c r="AC133" s="1081"/>
      <c r="AD133" s="1081"/>
      <c r="AE133" s="1082"/>
      <c r="AF133" s="1080">
        <v>4.7</v>
      </c>
      <c r="AG133" s="1081"/>
      <c r="AH133" s="1081"/>
      <c r="AI133" s="1081"/>
      <c r="AJ133" s="1082"/>
      <c r="AK133" s="1080">
        <v>4.9000000000000004</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Fa9wFXbkF+ZcCoVivqSfNu+mhf4UrG5SLTdh6MBemFMzgmYdQpj/wMLd423/R98I1G4KY6Ztlp/cQlJeYpPlw==" saltValue="hD0Tts/8OXDMfOyWEvg8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KSgHYOLmR+O2013lp0upHpWRZ2EqM5KSqZyDfg8eDbX38H0Nx3vFgPFygLpAJQjtsbOnthZIa1GW/abwz7ZmQ==" saltValue="DhDXxBSHRyR5DMFmoWh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pVxSHTMEJK9J9xAYBnWUv6RFcFrrGsiUAA7+MQVZ33jxkhKki1oP1jHV/y4xSre6Qjf4HMcinF4NSChNJGp0g==" saltValue="yTEY/kuxV6Gz9B26DvSD6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26" sqref="A26:AS26"/>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484</v>
      </c>
      <c r="AL9" s="1118"/>
      <c r="AM9" s="1118"/>
      <c r="AN9" s="1119"/>
      <c r="AO9" s="281">
        <v>4413474</v>
      </c>
      <c r="AP9" s="281">
        <v>134140</v>
      </c>
      <c r="AQ9" s="282">
        <v>107616</v>
      </c>
      <c r="AR9" s="283">
        <v>24.6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485</v>
      </c>
      <c r="AL10" s="1118"/>
      <c r="AM10" s="1118"/>
      <c r="AN10" s="1119"/>
      <c r="AO10" s="284">
        <v>113910</v>
      </c>
      <c r="AP10" s="284">
        <v>3462</v>
      </c>
      <c r="AQ10" s="285">
        <v>10095</v>
      </c>
      <c r="AR10" s="286">
        <v>-65.7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486</v>
      </c>
      <c r="AL11" s="1118"/>
      <c r="AM11" s="1118"/>
      <c r="AN11" s="1119"/>
      <c r="AO11" s="284" t="s">
        <v>487</v>
      </c>
      <c r="AP11" s="284" t="s">
        <v>487</v>
      </c>
      <c r="AQ11" s="285">
        <v>1704</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488</v>
      </c>
      <c r="AL12" s="1118"/>
      <c r="AM12" s="1118"/>
      <c r="AN12" s="1119"/>
      <c r="AO12" s="284" t="s">
        <v>487</v>
      </c>
      <c r="AP12" s="284" t="s">
        <v>487</v>
      </c>
      <c r="AQ12" s="285">
        <v>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489</v>
      </c>
      <c r="AL13" s="1118"/>
      <c r="AM13" s="1118"/>
      <c r="AN13" s="1119"/>
      <c r="AO13" s="284">
        <v>58726</v>
      </c>
      <c r="AP13" s="284">
        <v>1785</v>
      </c>
      <c r="AQ13" s="285">
        <v>4110</v>
      </c>
      <c r="AR13" s="286">
        <v>-56.6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490</v>
      </c>
      <c r="AL14" s="1118"/>
      <c r="AM14" s="1118"/>
      <c r="AN14" s="1119"/>
      <c r="AO14" s="284">
        <v>55880</v>
      </c>
      <c r="AP14" s="284">
        <v>1698</v>
      </c>
      <c r="AQ14" s="285">
        <v>2451</v>
      </c>
      <c r="AR14" s="286">
        <v>-30.7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491</v>
      </c>
      <c r="AL15" s="1121"/>
      <c r="AM15" s="1121"/>
      <c r="AN15" s="1122"/>
      <c r="AO15" s="284">
        <v>-204038</v>
      </c>
      <c r="AP15" s="284">
        <v>-6201</v>
      </c>
      <c r="AQ15" s="285">
        <v>-6399</v>
      </c>
      <c r="AR15" s="286">
        <v>-3.1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4437952</v>
      </c>
      <c r="AP16" s="284">
        <v>134884</v>
      </c>
      <c r="AQ16" s="285">
        <v>119584</v>
      </c>
      <c r="AR16" s="286">
        <v>12.8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496</v>
      </c>
      <c r="AL21" s="1124"/>
      <c r="AM21" s="1124"/>
      <c r="AN21" s="1125"/>
      <c r="AO21" s="297">
        <v>12.8</v>
      </c>
      <c r="AP21" s="298">
        <v>10.86</v>
      </c>
      <c r="AQ21" s="299">
        <v>1.94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497</v>
      </c>
      <c r="AL22" s="1124"/>
      <c r="AM22" s="1124"/>
      <c r="AN22" s="1125"/>
      <c r="AO22" s="302">
        <v>95.4</v>
      </c>
      <c r="AP22" s="303">
        <v>97.3</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4" t="s">
        <v>498</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501</v>
      </c>
      <c r="AL32" s="1132"/>
      <c r="AM32" s="1132"/>
      <c r="AN32" s="1133"/>
      <c r="AO32" s="312">
        <v>1639343</v>
      </c>
      <c r="AP32" s="312">
        <v>49825</v>
      </c>
      <c r="AQ32" s="313">
        <v>75090</v>
      </c>
      <c r="AR32" s="314">
        <v>-33.6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502</v>
      </c>
      <c r="AL33" s="1132"/>
      <c r="AM33" s="1132"/>
      <c r="AN33" s="1133"/>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503</v>
      </c>
      <c r="AL34" s="1132"/>
      <c r="AM34" s="1132"/>
      <c r="AN34" s="1133"/>
      <c r="AO34" s="312" t="s">
        <v>487</v>
      </c>
      <c r="AP34" s="312" t="s">
        <v>487</v>
      </c>
      <c r="AQ34" s="313">
        <v>1</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504</v>
      </c>
      <c r="AL35" s="1132"/>
      <c r="AM35" s="1132"/>
      <c r="AN35" s="1133"/>
      <c r="AO35" s="312">
        <v>606375</v>
      </c>
      <c r="AP35" s="312">
        <v>18430</v>
      </c>
      <c r="AQ35" s="313">
        <v>17211</v>
      </c>
      <c r="AR35" s="314">
        <v>7.1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505</v>
      </c>
      <c r="AL36" s="1132"/>
      <c r="AM36" s="1132"/>
      <c r="AN36" s="1133"/>
      <c r="AO36" s="312">
        <v>144812</v>
      </c>
      <c r="AP36" s="312">
        <v>4401</v>
      </c>
      <c r="AQ36" s="313">
        <v>2478</v>
      </c>
      <c r="AR36" s="314">
        <v>77.599999999999994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506</v>
      </c>
      <c r="AL37" s="1132"/>
      <c r="AM37" s="1132"/>
      <c r="AN37" s="1133"/>
      <c r="AO37" s="312" t="s">
        <v>487</v>
      </c>
      <c r="AP37" s="312" t="s">
        <v>487</v>
      </c>
      <c r="AQ37" s="313">
        <v>654</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507</v>
      </c>
      <c r="AL38" s="1135"/>
      <c r="AM38" s="1135"/>
      <c r="AN38" s="1136"/>
      <c r="AO38" s="315">
        <v>10</v>
      </c>
      <c r="AP38" s="315">
        <v>0</v>
      </c>
      <c r="AQ38" s="316">
        <v>4</v>
      </c>
      <c r="AR38" s="304">
        <v>-100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508</v>
      </c>
      <c r="AL39" s="1135"/>
      <c r="AM39" s="1135"/>
      <c r="AN39" s="1136"/>
      <c r="AO39" s="312">
        <v>-21272</v>
      </c>
      <c r="AP39" s="312">
        <v>-647</v>
      </c>
      <c r="AQ39" s="313">
        <v>-3502</v>
      </c>
      <c r="AR39" s="314">
        <v>-81.5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509</v>
      </c>
      <c r="AL40" s="1132"/>
      <c r="AM40" s="1132"/>
      <c r="AN40" s="1133"/>
      <c r="AO40" s="312">
        <v>-1867055</v>
      </c>
      <c r="AP40" s="312">
        <v>-56746</v>
      </c>
      <c r="AQ40" s="313">
        <v>-63750</v>
      </c>
      <c r="AR40" s="314">
        <v>-11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502213</v>
      </c>
      <c r="AP41" s="312">
        <v>15264</v>
      </c>
      <c r="AQ41" s="313">
        <v>28185</v>
      </c>
      <c r="AR41" s="314">
        <v>-45.8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479</v>
      </c>
      <c r="AN49" s="1128" t="s">
        <v>512</v>
      </c>
      <c r="AO49" s="1129"/>
      <c r="AP49" s="1129"/>
      <c r="AQ49" s="1129"/>
      <c r="AR49" s="113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5115947</v>
      </c>
      <c r="AN51" s="334">
        <v>153448</v>
      </c>
      <c r="AO51" s="335">
        <v>31.8</v>
      </c>
      <c r="AP51" s="336">
        <v>94081</v>
      </c>
      <c r="AQ51" s="337">
        <v>10.5</v>
      </c>
      <c r="AR51" s="338">
        <v>21.3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3604094</v>
      </c>
      <c r="AN52" s="342">
        <v>108101</v>
      </c>
      <c r="AO52" s="343">
        <v>23.8</v>
      </c>
      <c r="AP52" s="344">
        <v>48949</v>
      </c>
      <c r="AQ52" s="345">
        <v>11.5</v>
      </c>
      <c r="AR52" s="346">
        <v>12.3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3777615</v>
      </c>
      <c r="AN53" s="334">
        <v>113808</v>
      </c>
      <c r="AO53" s="335">
        <v>-25.8</v>
      </c>
      <c r="AP53" s="336">
        <v>92632</v>
      </c>
      <c r="AQ53" s="337">
        <v>-1.5</v>
      </c>
      <c r="AR53" s="338">
        <v>-24.3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2382268</v>
      </c>
      <c r="AN54" s="342">
        <v>71770</v>
      </c>
      <c r="AO54" s="343">
        <v>-33.6</v>
      </c>
      <c r="AP54" s="344">
        <v>47978</v>
      </c>
      <c r="AQ54" s="345">
        <v>-2</v>
      </c>
      <c r="AR54" s="346">
        <v>-31.6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2755539</v>
      </c>
      <c r="AN55" s="334">
        <v>83031</v>
      </c>
      <c r="AO55" s="335">
        <v>-27</v>
      </c>
      <c r="AP55" s="336">
        <v>96469</v>
      </c>
      <c r="AQ55" s="337">
        <v>4.0999999999999996</v>
      </c>
      <c r="AR55" s="338">
        <v>-31.1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1665555</v>
      </c>
      <c r="AN56" s="342">
        <v>50187</v>
      </c>
      <c r="AO56" s="343">
        <v>-30.1</v>
      </c>
      <c r="AP56" s="344">
        <v>49775</v>
      </c>
      <c r="AQ56" s="345">
        <v>3.7</v>
      </c>
      <c r="AR56" s="346">
        <v>-33.799999999999997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3371603</v>
      </c>
      <c r="AN57" s="334">
        <v>102142</v>
      </c>
      <c r="AO57" s="335">
        <v>23</v>
      </c>
      <c r="AP57" s="336">
        <v>85743</v>
      </c>
      <c r="AQ57" s="337">
        <v>-11.1</v>
      </c>
      <c r="AR57" s="338">
        <v>34.1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2317734</v>
      </c>
      <c r="AN58" s="342">
        <v>70215</v>
      </c>
      <c r="AO58" s="343">
        <v>39.9</v>
      </c>
      <c r="AP58" s="344">
        <v>45231</v>
      </c>
      <c r="AQ58" s="345">
        <v>-9.1</v>
      </c>
      <c r="AR58" s="346">
        <v>49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4509688</v>
      </c>
      <c r="AN59" s="334">
        <v>137064</v>
      </c>
      <c r="AO59" s="335">
        <v>34.200000000000003</v>
      </c>
      <c r="AP59" s="336">
        <v>92509</v>
      </c>
      <c r="AQ59" s="337">
        <v>7.9</v>
      </c>
      <c r="AR59" s="338">
        <v>26.3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3459744</v>
      </c>
      <c r="AN60" s="342">
        <v>105153</v>
      </c>
      <c r="AO60" s="343">
        <v>49.8</v>
      </c>
      <c r="AP60" s="344">
        <v>52274</v>
      </c>
      <c r="AQ60" s="345">
        <v>15.6</v>
      </c>
      <c r="AR60" s="346">
        <v>34.200000000000003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3906078</v>
      </c>
      <c r="AN61" s="349">
        <v>117899</v>
      </c>
      <c r="AO61" s="350">
        <v>7.2</v>
      </c>
      <c r="AP61" s="351">
        <v>92287</v>
      </c>
      <c r="AQ61" s="352">
        <v>2</v>
      </c>
      <c r="AR61" s="338">
        <v>5.2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2685879</v>
      </c>
      <c r="AN62" s="342">
        <v>81085</v>
      </c>
      <c r="AO62" s="343">
        <v>10</v>
      </c>
      <c r="AP62" s="344">
        <v>48841</v>
      </c>
      <c r="AQ62" s="345">
        <v>3.9</v>
      </c>
      <c r="AR62" s="346">
        <v>6.1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T5dGiwnHeqKLrwyzA7tbpKarPZkGPG0yEQwmHE3UlHwUxzTzQBim3QydGJcGL16Rei7s8OwgJXrQ4XvsVq/iew==" saltValue="juaHc13e8fafYe6z1aWW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5" zoomScaleNormal="11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0isbrlfpRSxann5cvFqk9Iv5Su0/W/2VAIx2L7khoKWSU3loVNqPzTd/7ACAZQOEuzca5wbVdKY3sMXhAsCX0Q==" saltValue="pgUcVXJvh3cAA5VL1y8D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8nq0wbDpmb1eGdQUKSFqmENo3AFxpSCBrUwb0eYnqdIZpKi3OkjboiRKUV8BhZGGESuEhyr5RSvuPQrdTW5xIA==" saltValue="blF4QEQkHHnWr5lddW99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H45" sqref="H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40" t="s">
        <v>3</v>
      </c>
      <c r="D47" s="1140"/>
      <c r="E47" s="1141"/>
      <c r="F47" s="11">
        <v>35.07</v>
      </c>
      <c r="G47" s="12">
        <v>34.82</v>
      </c>
      <c r="H47" s="12">
        <v>35.380000000000003</v>
      </c>
      <c r="I47" s="12">
        <v>38.08</v>
      </c>
      <c r="J47" s="13">
        <v>33.76</v>
      </c>
    </row>
    <row r="48" spans="2:10" ht="57.75" customHeight="1" x14ac:dyDescent="0.2">
      <c r="B48" s="14"/>
      <c r="C48" s="1142" t="s">
        <v>4</v>
      </c>
      <c r="D48" s="1142"/>
      <c r="E48" s="1143"/>
      <c r="F48" s="15">
        <v>1.48</v>
      </c>
      <c r="G48" s="16">
        <v>2.99</v>
      </c>
      <c r="H48" s="16">
        <v>3.65</v>
      </c>
      <c r="I48" s="16">
        <v>3.41</v>
      </c>
      <c r="J48" s="17">
        <v>0.31</v>
      </c>
    </row>
    <row r="49" spans="2:10" ht="57.75" customHeight="1" thickBot="1" x14ac:dyDescent="0.25">
      <c r="B49" s="18"/>
      <c r="C49" s="1144" t="s">
        <v>5</v>
      </c>
      <c r="D49" s="1144"/>
      <c r="E49" s="1145"/>
      <c r="F49" s="19">
        <v>2</v>
      </c>
      <c r="G49" s="20">
        <v>2.29</v>
      </c>
      <c r="H49" s="20">
        <v>2.21</v>
      </c>
      <c r="I49" s="20">
        <v>1.56</v>
      </c>
      <c r="J49" s="21" t="s">
        <v>531</v>
      </c>
    </row>
    <row r="50" spans="2:10" ht="13.2" x14ac:dyDescent="0.2"/>
  </sheetData>
  <sheetProtection algorithmName="SHA-512" hashValue="EtpZBtbnq0ryrViugrY5F5GxX3xMpjFW8xsSYHG6u0llWz3g/8YB2wzHUYGfuSb5AEt1QEXoJbwJV5P4AastBA==" saltValue="+vsSU+ZKUJkvjdtDyWjO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5" sqref="J3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2" t="s">
        <v>532</v>
      </c>
      <c r="D34" s="1152"/>
      <c r="E34" s="1153"/>
      <c r="F34" s="32" t="s">
        <v>487</v>
      </c>
      <c r="G34" s="33">
        <v>0.93</v>
      </c>
      <c r="H34" s="33">
        <v>1.19</v>
      </c>
      <c r="I34" s="33">
        <v>2.0699999999999998</v>
      </c>
      <c r="J34" s="34">
        <v>2.66</v>
      </c>
      <c r="K34" s="22"/>
      <c r="L34" s="22"/>
      <c r="M34" s="22"/>
      <c r="N34" s="22"/>
      <c r="O34" s="22"/>
      <c r="P34" s="22"/>
    </row>
    <row r="35" spans="1:16" ht="39" customHeight="1" x14ac:dyDescent="0.2">
      <c r="A35" s="22"/>
      <c r="B35" s="35"/>
      <c r="C35" s="1146" t="s">
        <v>533</v>
      </c>
      <c r="D35" s="1147"/>
      <c r="E35" s="1148"/>
      <c r="F35" s="36">
        <v>1.69</v>
      </c>
      <c r="G35" s="37">
        <v>5.09</v>
      </c>
      <c r="H35" s="37">
        <v>3.8</v>
      </c>
      <c r="I35" s="37">
        <v>2.75</v>
      </c>
      <c r="J35" s="38">
        <v>1.91</v>
      </c>
      <c r="K35" s="22"/>
      <c r="L35" s="22"/>
      <c r="M35" s="22"/>
      <c r="N35" s="22"/>
      <c r="O35" s="22"/>
      <c r="P35" s="22"/>
    </row>
    <row r="36" spans="1:16" ht="39" customHeight="1" x14ac:dyDescent="0.2">
      <c r="A36" s="22"/>
      <c r="B36" s="35"/>
      <c r="C36" s="1146" t="s">
        <v>534</v>
      </c>
      <c r="D36" s="1147"/>
      <c r="E36" s="1148"/>
      <c r="F36" s="36" t="s">
        <v>487</v>
      </c>
      <c r="G36" s="37">
        <v>0.41</v>
      </c>
      <c r="H36" s="37">
        <v>0.91</v>
      </c>
      <c r="I36" s="37">
        <v>1.42</v>
      </c>
      <c r="J36" s="38">
        <v>1.84</v>
      </c>
      <c r="K36" s="22"/>
      <c r="L36" s="22"/>
      <c r="M36" s="22"/>
      <c r="N36" s="22"/>
      <c r="O36" s="22"/>
      <c r="P36" s="22"/>
    </row>
    <row r="37" spans="1:16" ht="39" customHeight="1" x14ac:dyDescent="0.2">
      <c r="A37" s="22"/>
      <c r="B37" s="35"/>
      <c r="C37" s="1146" t="s">
        <v>535</v>
      </c>
      <c r="D37" s="1147"/>
      <c r="E37" s="1148"/>
      <c r="F37" s="36">
        <v>0</v>
      </c>
      <c r="G37" s="37">
        <v>0.01</v>
      </c>
      <c r="H37" s="37">
        <v>0.22</v>
      </c>
      <c r="I37" s="37">
        <v>0.47</v>
      </c>
      <c r="J37" s="38">
        <v>0.57999999999999996</v>
      </c>
      <c r="K37" s="22"/>
      <c r="L37" s="22"/>
      <c r="M37" s="22"/>
      <c r="N37" s="22"/>
      <c r="O37" s="22"/>
      <c r="P37" s="22"/>
    </row>
    <row r="38" spans="1:16" ht="39" customHeight="1" x14ac:dyDescent="0.2">
      <c r="A38" s="22"/>
      <c r="B38" s="35"/>
      <c r="C38" s="1146" t="s">
        <v>536</v>
      </c>
      <c r="D38" s="1147"/>
      <c r="E38" s="1148"/>
      <c r="F38" s="36">
        <v>1.48</v>
      </c>
      <c r="G38" s="37">
        <v>2.99</v>
      </c>
      <c r="H38" s="37">
        <v>3.64</v>
      </c>
      <c r="I38" s="37">
        <v>3.41</v>
      </c>
      <c r="J38" s="38">
        <v>0.3</v>
      </c>
      <c r="K38" s="22"/>
      <c r="L38" s="22"/>
      <c r="M38" s="22"/>
      <c r="N38" s="22"/>
      <c r="O38" s="22"/>
      <c r="P38" s="22"/>
    </row>
    <row r="39" spans="1:16" ht="39" customHeight="1" x14ac:dyDescent="0.2">
      <c r="A39" s="22"/>
      <c r="B39" s="35"/>
      <c r="C39" s="1146" t="s">
        <v>537</v>
      </c>
      <c r="D39" s="1147"/>
      <c r="E39" s="1148"/>
      <c r="F39" s="36">
        <v>0.11</v>
      </c>
      <c r="G39" s="37">
        <v>7.0000000000000007E-2</v>
      </c>
      <c r="H39" s="37">
        <v>0.08</v>
      </c>
      <c r="I39" s="37">
        <v>0.1</v>
      </c>
      <c r="J39" s="38">
        <v>0.09</v>
      </c>
      <c r="K39" s="22"/>
      <c r="L39" s="22"/>
      <c r="M39" s="22"/>
      <c r="N39" s="22"/>
      <c r="O39" s="22"/>
      <c r="P39" s="22"/>
    </row>
    <row r="40" spans="1:16" ht="39" customHeight="1" x14ac:dyDescent="0.2">
      <c r="A40" s="22"/>
      <c r="B40" s="35"/>
      <c r="C40" s="1146" t="s">
        <v>538</v>
      </c>
      <c r="D40" s="1147"/>
      <c r="E40" s="1148"/>
      <c r="F40" s="36">
        <v>0.44</v>
      </c>
      <c r="G40" s="37">
        <v>0.05</v>
      </c>
      <c r="H40" s="37">
        <v>0.67</v>
      </c>
      <c r="I40" s="37">
        <v>1.04</v>
      </c>
      <c r="J40" s="38">
        <v>0</v>
      </c>
      <c r="K40" s="22"/>
      <c r="L40" s="22"/>
      <c r="M40" s="22"/>
      <c r="N40" s="22"/>
      <c r="O40" s="22"/>
      <c r="P40" s="22"/>
    </row>
    <row r="41" spans="1:16" ht="39" customHeight="1" x14ac:dyDescent="0.2">
      <c r="A41" s="22"/>
      <c r="B41" s="35"/>
      <c r="C41" s="1146" t="s">
        <v>539</v>
      </c>
      <c r="D41" s="1147"/>
      <c r="E41" s="1148"/>
      <c r="F41" s="36" t="s">
        <v>487</v>
      </c>
      <c r="G41" s="37" t="s">
        <v>487</v>
      </c>
      <c r="H41" s="37">
        <v>0</v>
      </c>
      <c r="I41" s="37">
        <v>0</v>
      </c>
      <c r="J41" s="38">
        <v>0</v>
      </c>
      <c r="K41" s="22"/>
      <c r="L41" s="22"/>
      <c r="M41" s="22"/>
      <c r="N41" s="22"/>
      <c r="O41" s="22"/>
      <c r="P41" s="22"/>
    </row>
    <row r="42" spans="1:16" ht="39" customHeight="1" x14ac:dyDescent="0.2">
      <c r="A42" s="22"/>
      <c r="B42" s="39"/>
      <c r="C42" s="1146" t="s">
        <v>540</v>
      </c>
      <c r="D42" s="1147"/>
      <c r="E42" s="1148"/>
      <c r="F42" s="36" t="s">
        <v>487</v>
      </c>
      <c r="G42" s="37" t="s">
        <v>487</v>
      </c>
      <c r="H42" s="37" t="s">
        <v>487</v>
      </c>
      <c r="I42" s="37" t="s">
        <v>487</v>
      </c>
      <c r="J42" s="38" t="s">
        <v>487</v>
      </c>
      <c r="K42" s="22"/>
      <c r="L42" s="22"/>
      <c r="M42" s="22"/>
      <c r="N42" s="22"/>
      <c r="O42" s="22"/>
      <c r="P42" s="22"/>
    </row>
    <row r="43" spans="1:16" ht="39" customHeight="1" thickBot="1" x14ac:dyDescent="0.25">
      <c r="A43" s="22"/>
      <c r="B43" s="40"/>
      <c r="C43" s="1149" t="s">
        <v>541</v>
      </c>
      <c r="D43" s="1150"/>
      <c r="E43" s="1151"/>
      <c r="F43" s="41">
        <v>7.02</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N0QW4eow+zBCGVbVI8kSmuc+A+0ilV4V8c/dEnMfY0AOGqblWjCHba2qswv1mWr5D2yl78r0oXk3LHXg/7Ojw==" saltValue="iVAdHxHnqn3pDEXUkkxs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P43" sqref="P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4" t="s">
        <v>9</v>
      </c>
      <c r="C45" s="1155"/>
      <c r="D45" s="58"/>
      <c r="E45" s="1160" t="s">
        <v>10</v>
      </c>
      <c r="F45" s="1160"/>
      <c r="G45" s="1160"/>
      <c r="H45" s="1160"/>
      <c r="I45" s="1160"/>
      <c r="J45" s="1161"/>
      <c r="K45" s="59">
        <v>2032</v>
      </c>
      <c r="L45" s="60">
        <v>2010</v>
      </c>
      <c r="M45" s="60">
        <v>1925</v>
      </c>
      <c r="N45" s="60">
        <v>1676</v>
      </c>
      <c r="O45" s="61">
        <v>1639</v>
      </c>
      <c r="P45" s="48"/>
      <c r="Q45" s="48"/>
      <c r="R45" s="48"/>
      <c r="S45" s="48"/>
      <c r="T45" s="48"/>
      <c r="U45" s="48"/>
    </row>
    <row r="46" spans="1:21" ht="30.75" customHeight="1" x14ac:dyDescent="0.2">
      <c r="A46" s="48"/>
      <c r="B46" s="1156"/>
      <c r="C46" s="1157"/>
      <c r="D46" s="62"/>
      <c r="E46" s="1162" t="s">
        <v>11</v>
      </c>
      <c r="F46" s="1162"/>
      <c r="G46" s="1162"/>
      <c r="H46" s="1162"/>
      <c r="I46" s="1162"/>
      <c r="J46" s="1163"/>
      <c r="K46" s="63" t="s">
        <v>487</v>
      </c>
      <c r="L46" s="64" t="s">
        <v>487</v>
      </c>
      <c r="M46" s="64" t="s">
        <v>487</v>
      </c>
      <c r="N46" s="64" t="s">
        <v>487</v>
      </c>
      <c r="O46" s="65" t="s">
        <v>487</v>
      </c>
      <c r="P46" s="48"/>
      <c r="Q46" s="48"/>
      <c r="R46" s="48"/>
      <c r="S46" s="48"/>
      <c r="T46" s="48"/>
      <c r="U46" s="48"/>
    </row>
    <row r="47" spans="1:21" ht="30.75" customHeight="1" x14ac:dyDescent="0.2">
      <c r="A47" s="48"/>
      <c r="B47" s="1156"/>
      <c r="C47" s="1157"/>
      <c r="D47" s="62"/>
      <c r="E47" s="1162" t="s">
        <v>12</v>
      </c>
      <c r="F47" s="1162"/>
      <c r="G47" s="1162"/>
      <c r="H47" s="1162"/>
      <c r="I47" s="1162"/>
      <c r="J47" s="1163"/>
      <c r="K47" s="63" t="s">
        <v>487</v>
      </c>
      <c r="L47" s="64" t="s">
        <v>487</v>
      </c>
      <c r="M47" s="64" t="s">
        <v>487</v>
      </c>
      <c r="N47" s="64" t="s">
        <v>487</v>
      </c>
      <c r="O47" s="65" t="s">
        <v>487</v>
      </c>
      <c r="P47" s="48"/>
      <c r="Q47" s="48"/>
      <c r="R47" s="48"/>
      <c r="S47" s="48"/>
      <c r="T47" s="48"/>
      <c r="U47" s="48"/>
    </row>
    <row r="48" spans="1:21" ht="30.75" customHeight="1" x14ac:dyDescent="0.2">
      <c r="A48" s="48"/>
      <c r="B48" s="1156"/>
      <c r="C48" s="1157"/>
      <c r="D48" s="62"/>
      <c r="E48" s="1162" t="s">
        <v>13</v>
      </c>
      <c r="F48" s="1162"/>
      <c r="G48" s="1162"/>
      <c r="H48" s="1162"/>
      <c r="I48" s="1162"/>
      <c r="J48" s="1163"/>
      <c r="K48" s="63">
        <v>632</v>
      </c>
      <c r="L48" s="64">
        <v>610</v>
      </c>
      <c r="M48" s="64">
        <v>629</v>
      </c>
      <c r="N48" s="64">
        <v>625</v>
      </c>
      <c r="O48" s="65">
        <v>606</v>
      </c>
      <c r="P48" s="48"/>
      <c r="Q48" s="48"/>
      <c r="R48" s="48"/>
      <c r="S48" s="48"/>
      <c r="T48" s="48"/>
      <c r="U48" s="48"/>
    </row>
    <row r="49" spans="1:21" ht="30.75" customHeight="1" x14ac:dyDescent="0.2">
      <c r="A49" s="48"/>
      <c r="B49" s="1156"/>
      <c r="C49" s="1157"/>
      <c r="D49" s="62"/>
      <c r="E49" s="1162" t="s">
        <v>14</v>
      </c>
      <c r="F49" s="1162"/>
      <c r="G49" s="1162"/>
      <c r="H49" s="1162"/>
      <c r="I49" s="1162"/>
      <c r="J49" s="1163"/>
      <c r="K49" s="63">
        <v>68</v>
      </c>
      <c r="L49" s="64">
        <v>141</v>
      </c>
      <c r="M49" s="64">
        <v>145</v>
      </c>
      <c r="N49" s="64">
        <v>145</v>
      </c>
      <c r="O49" s="65">
        <v>145</v>
      </c>
      <c r="P49" s="48"/>
      <c r="Q49" s="48"/>
      <c r="R49" s="48"/>
      <c r="S49" s="48"/>
      <c r="T49" s="48"/>
      <c r="U49" s="48"/>
    </row>
    <row r="50" spans="1:21" ht="30.75" customHeight="1" x14ac:dyDescent="0.2">
      <c r="A50" s="48"/>
      <c r="B50" s="1156"/>
      <c r="C50" s="1157"/>
      <c r="D50" s="62"/>
      <c r="E50" s="1162" t="s">
        <v>15</v>
      </c>
      <c r="F50" s="1162"/>
      <c r="G50" s="1162"/>
      <c r="H50" s="1162"/>
      <c r="I50" s="1162"/>
      <c r="J50" s="1163"/>
      <c r="K50" s="63" t="s">
        <v>487</v>
      </c>
      <c r="L50" s="64" t="s">
        <v>487</v>
      </c>
      <c r="M50" s="64" t="s">
        <v>487</v>
      </c>
      <c r="N50" s="64" t="s">
        <v>487</v>
      </c>
      <c r="O50" s="65" t="s">
        <v>487</v>
      </c>
      <c r="P50" s="48"/>
      <c r="Q50" s="48"/>
      <c r="R50" s="48"/>
      <c r="S50" s="48"/>
      <c r="T50" s="48"/>
      <c r="U50" s="48"/>
    </row>
    <row r="51" spans="1:21" ht="30.75" customHeight="1" x14ac:dyDescent="0.2">
      <c r="A51" s="48"/>
      <c r="B51" s="1158"/>
      <c r="C51" s="1159"/>
      <c r="D51" s="66"/>
      <c r="E51" s="1162" t="s">
        <v>16</v>
      </c>
      <c r="F51" s="1162"/>
      <c r="G51" s="1162"/>
      <c r="H51" s="1162"/>
      <c r="I51" s="1162"/>
      <c r="J51" s="1163"/>
      <c r="K51" s="63" t="s">
        <v>487</v>
      </c>
      <c r="L51" s="64" t="s">
        <v>487</v>
      </c>
      <c r="M51" s="64" t="s">
        <v>487</v>
      </c>
      <c r="N51" s="64">
        <v>0</v>
      </c>
      <c r="O51" s="65">
        <v>0</v>
      </c>
      <c r="P51" s="48"/>
      <c r="Q51" s="48"/>
      <c r="R51" s="48"/>
      <c r="S51" s="48"/>
      <c r="T51" s="48"/>
      <c r="U51" s="48"/>
    </row>
    <row r="52" spans="1:21" ht="30.75" customHeight="1" x14ac:dyDescent="0.2">
      <c r="A52" s="48"/>
      <c r="B52" s="1164" t="s">
        <v>17</v>
      </c>
      <c r="C52" s="1165"/>
      <c r="D52" s="66"/>
      <c r="E52" s="1162" t="s">
        <v>18</v>
      </c>
      <c r="F52" s="1162"/>
      <c r="G52" s="1162"/>
      <c r="H52" s="1162"/>
      <c r="I52" s="1162"/>
      <c r="J52" s="1163"/>
      <c r="K52" s="63">
        <v>2397</v>
      </c>
      <c r="L52" s="64">
        <v>2343</v>
      </c>
      <c r="M52" s="64">
        <v>2245</v>
      </c>
      <c r="N52" s="64">
        <v>2056</v>
      </c>
      <c r="O52" s="65">
        <v>1889</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335</v>
      </c>
      <c r="L53" s="69">
        <v>418</v>
      </c>
      <c r="M53" s="69">
        <v>454</v>
      </c>
      <c r="N53" s="69">
        <v>390</v>
      </c>
      <c r="O53" s="70">
        <v>501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70" t="s">
        <v>24</v>
      </c>
      <c r="C58" s="1171"/>
      <c r="D58" s="1176" t="s">
        <v>25</v>
      </c>
      <c r="E58" s="1177"/>
      <c r="F58" s="1177"/>
      <c r="G58" s="1177"/>
      <c r="H58" s="1177"/>
      <c r="I58" s="1177"/>
      <c r="J58" s="1178"/>
      <c r="K58" s="83"/>
      <c r="L58" s="84"/>
      <c r="M58" s="84"/>
      <c r="N58" s="84"/>
      <c r="O58" s="85"/>
    </row>
    <row r="59" spans="1:21" ht="31.5" customHeight="1" x14ac:dyDescent="0.2">
      <c r="B59" s="1172"/>
      <c r="C59" s="1173"/>
      <c r="D59" s="1179" t="s">
        <v>26</v>
      </c>
      <c r="E59" s="1180"/>
      <c r="F59" s="1180"/>
      <c r="G59" s="1180"/>
      <c r="H59" s="1180"/>
      <c r="I59" s="1180"/>
      <c r="J59" s="1181"/>
      <c r="K59" s="86"/>
      <c r="L59" s="87"/>
      <c r="M59" s="87"/>
      <c r="N59" s="87"/>
      <c r="O59" s="88"/>
    </row>
    <row r="60" spans="1:21" ht="31.5" customHeight="1" thickBot="1" x14ac:dyDescent="0.25">
      <c r="B60" s="1174"/>
      <c r="C60" s="1175"/>
      <c r="D60" s="1182" t="s">
        <v>27</v>
      </c>
      <c r="E60" s="1183"/>
      <c r="F60" s="1183"/>
      <c r="G60" s="1183"/>
      <c r="H60" s="1183"/>
      <c r="I60" s="1183"/>
      <c r="J60" s="118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Ru8tYcz6cLIzEiCmw9RNdDUA33e7w1s3taLjHJLJijoBpdlaGrz08lmluqxOTwFAUTSZHXN7Othqw/M09x3A==" saltValue="eOmXlQ4/QRup2VCdhRFe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L43" sqref="L43"/>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5" t="s">
        <v>30</v>
      </c>
      <c r="C41" s="1186"/>
      <c r="D41" s="105"/>
      <c r="E41" s="1191" t="s">
        <v>31</v>
      </c>
      <c r="F41" s="1191"/>
      <c r="G41" s="1191"/>
      <c r="H41" s="1192"/>
      <c r="I41" s="355">
        <v>16429</v>
      </c>
      <c r="J41" s="356">
        <v>16356</v>
      </c>
      <c r="K41" s="356">
        <v>16130</v>
      </c>
      <c r="L41" s="356">
        <v>16409</v>
      </c>
      <c r="M41" s="357">
        <v>17698</v>
      </c>
    </row>
    <row r="42" spans="2:13" ht="27.75" customHeight="1" x14ac:dyDescent="0.2">
      <c r="B42" s="1187"/>
      <c r="C42" s="1188"/>
      <c r="D42" s="106"/>
      <c r="E42" s="1193" t="s">
        <v>32</v>
      </c>
      <c r="F42" s="1193"/>
      <c r="G42" s="1193"/>
      <c r="H42" s="1194"/>
      <c r="I42" s="358" t="s">
        <v>487</v>
      </c>
      <c r="J42" s="359" t="s">
        <v>487</v>
      </c>
      <c r="K42" s="359" t="s">
        <v>487</v>
      </c>
      <c r="L42" s="359" t="s">
        <v>487</v>
      </c>
      <c r="M42" s="360" t="s">
        <v>487</v>
      </c>
    </row>
    <row r="43" spans="2:13" ht="27.75" customHeight="1" x14ac:dyDescent="0.2">
      <c r="B43" s="1187"/>
      <c r="C43" s="1188"/>
      <c r="D43" s="106"/>
      <c r="E43" s="1193" t="s">
        <v>33</v>
      </c>
      <c r="F43" s="1193"/>
      <c r="G43" s="1193"/>
      <c r="H43" s="1194"/>
      <c r="I43" s="358">
        <v>6496</v>
      </c>
      <c r="J43" s="359">
        <v>5250</v>
      </c>
      <c r="K43" s="359">
        <v>5029</v>
      </c>
      <c r="L43" s="359">
        <v>4632</v>
      </c>
      <c r="M43" s="360">
        <v>4288</v>
      </c>
    </row>
    <row r="44" spans="2:13" ht="27.75" customHeight="1" x14ac:dyDescent="0.2">
      <c r="B44" s="1187"/>
      <c r="C44" s="1188"/>
      <c r="D44" s="106"/>
      <c r="E44" s="1193" t="s">
        <v>34</v>
      </c>
      <c r="F44" s="1193"/>
      <c r="G44" s="1193"/>
      <c r="H44" s="1194"/>
      <c r="I44" s="358">
        <v>1645</v>
      </c>
      <c r="J44" s="359">
        <v>1503</v>
      </c>
      <c r="K44" s="359">
        <v>1357</v>
      </c>
      <c r="L44" s="359">
        <v>1210</v>
      </c>
      <c r="M44" s="360">
        <v>1062</v>
      </c>
    </row>
    <row r="45" spans="2:13" ht="27.75" customHeight="1" x14ac:dyDescent="0.2">
      <c r="B45" s="1187"/>
      <c r="C45" s="1188"/>
      <c r="D45" s="106"/>
      <c r="E45" s="1193" t="s">
        <v>35</v>
      </c>
      <c r="F45" s="1193"/>
      <c r="G45" s="1193"/>
      <c r="H45" s="1194"/>
      <c r="I45" s="358">
        <v>1488</v>
      </c>
      <c r="J45" s="359">
        <v>1323</v>
      </c>
      <c r="K45" s="359">
        <v>1190</v>
      </c>
      <c r="L45" s="359">
        <v>1188</v>
      </c>
      <c r="M45" s="360">
        <v>1250</v>
      </c>
    </row>
    <row r="46" spans="2:13" ht="27.75" customHeight="1" x14ac:dyDescent="0.2">
      <c r="B46" s="1187"/>
      <c r="C46" s="1188"/>
      <c r="D46" s="107"/>
      <c r="E46" s="1193" t="s">
        <v>36</v>
      </c>
      <c r="F46" s="1193"/>
      <c r="G46" s="1193"/>
      <c r="H46" s="1194"/>
      <c r="I46" s="358">
        <v>75</v>
      </c>
      <c r="J46" s="359">
        <v>72</v>
      </c>
      <c r="K46" s="359">
        <v>77</v>
      </c>
      <c r="L46" s="359">
        <v>81</v>
      </c>
      <c r="M46" s="360">
        <v>85</v>
      </c>
    </row>
    <row r="47" spans="2:13" ht="27.75" customHeight="1" x14ac:dyDescent="0.2">
      <c r="B47" s="1187"/>
      <c r="C47" s="1188"/>
      <c r="D47" s="108"/>
      <c r="E47" s="1195" t="s">
        <v>37</v>
      </c>
      <c r="F47" s="1196"/>
      <c r="G47" s="1196"/>
      <c r="H47" s="1197"/>
      <c r="I47" s="358" t="s">
        <v>487</v>
      </c>
      <c r="J47" s="359" t="s">
        <v>487</v>
      </c>
      <c r="K47" s="359" t="s">
        <v>487</v>
      </c>
      <c r="L47" s="359" t="s">
        <v>487</v>
      </c>
      <c r="M47" s="360" t="s">
        <v>487</v>
      </c>
    </row>
    <row r="48" spans="2:13" ht="27.75" customHeight="1" x14ac:dyDescent="0.2">
      <c r="B48" s="1187"/>
      <c r="C48" s="1188"/>
      <c r="D48" s="106"/>
      <c r="E48" s="1193" t="s">
        <v>38</v>
      </c>
      <c r="F48" s="1193"/>
      <c r="G48" s="1193"/>
      <c r="H48" s="1194"/>
      <c r="I48" s="358" t="s">
        <v>487</v>
      </c>
      <c r="J48" s="359" t="s">
        <v>487</v>
      </c>
      <c r="K48" s="359" t="s">
        <v>487</v>
      </c>
      <c r="L48" s="359" t="s">
        <v>487</v>
      </c>
      <c r="M48" s="360" t="s">
        <v>487</v>
      </c>
    </row>
    <row r="49" spans="2:13" ht="27.75" customHeight="1" x14ac:dyDescent="0.2">
      <c r="B49" s="1189"/>
      <c r="C49" s="1190"/>
      <c r="D49" s="106"/>
      <c r="E49" s="1193" t="s">
        <v>39</v>
      </c>
      <c r="F49" s="1193"/>
      <c r="G49" s="1193"/>
      <c r="H49" s="1194"/>
      <c r="I49" s="358" t="s">
        <v>487</v>
      </c>
      <c r="J49" s="359" t="s">
        <v>487</v>
      </c>
      <c r="K49" s="359" t="s">
        <v>487</v>
      </c>
      <c r="L49" s="359" t="s">
        <v>487</v>
      </c>
      <c r="M49" s="360" t="s">
        <v>487</v>
      </c>
    </row>
    <row r="50" spans="2:13" ht="27.75" customHeight="1" x14ac:dyDescent="0.2">
      <c r="B50" s="1198" t="s">
        <v>40</v>
      </c>
      <c r="C50" s="1199"/>
      <c r="D50" s="109"/>
      <c r="E50" s="1193" t="s">
        <v>41</v>
      </c>
      <c r="F50" s="1193"/>
      <c r="G50" s="1193"/>
      <c r="H50" s="1194"/>
      <c r="I50" s="358">
        <v>9736</v>
      </c>
      <c r="J50" s="359">
        <v>9328</v>
      </c>
      <c r="K50" s="359">
        <v>10013</v>
      </c>
      <c r="L50" s="359">
        <v>10009</v>
      </c>
      <c r="M50" s="360">
        <v>9720</v>
      </c>
    </row>
    <row r="51" spans="2:13" ht="27.75" customHeight="1" x14ac:dyDescent="0.2">
      <c r="B51" s="1187"/>
      <c r="C51" s="1188"/>
      <c r="D51" s="106"/>
      <c r="E51" s="1193" t="s">
        <v>42</v>
      </c>
      <c r="F51" s="1193"/>
      <c r="G51" s="1193"/>
      <c r="H51" s="1194"/>
      <c r="I51" s="358">
        <v>182</v>
      </c>
      <c r="J51" s="359">
        <v>166</v>
      </c>
      <c r="K51" s="359">
        <v>116</v>
      </c>
      <c r="L51" s="359">
        <v>84</v>
      </c>
      <c r="M51" s="360">
        <v>73</v>
      </c>
    </row>
    <row r="52" spans="2:13" ht="27.75" customHeight="1" x14ac:dyDescent="0.2">
      <c r="B52" s="1189"/>
      <c r="C52" s="1190"/>
      <c r="D52" s="106"/>
      <c r="E52" s="1193" t="s">
        <v>43</v>
      </c>
      <c r="F52" s="1193"/>
      <c r="G52" s="1193"/>
      <c r="H52" s="1194"/>
      <c r="I52" s="358">
        <v>22032</v>
      </c>
      <c r="J52" s="359">
        <v>21228</v>
      </c>
      <c r="K52" s="359">
        <v>20261</v>
      </c>
      <c r="L52" s="359">
        <v>19148</v>
      </c>
      <c r="M52" s="360">
        <v>19233</v>
      </c>
    </row>
    <row r="53" spans="2:13" ht="27.75" customHeight="1" thickBot="1" x14ac:dyDescent="0.25">
      <c r="B53" s="1200" t="s">
        <v>19</v>
      </c>
      <c r="C53" s="1201"/>
      <c r="D53" s="110"/>
      <c r="E53" s="1202" t="s">
        <v>44</v>
      </c>
      <c r="F53" s="1202"/>
      <c r="G53" s="1202"/>
      <c r="H53" s="1203"/>
      <c r="I53" s="361">
        <v>-5817</v>
      </c>
      <c r="J53" s="362">
        <v>-6219</v>
      </c>
      <c r="K53" s="362">
        <v>-6609</v>
      </c>
      <c r="L53" s="362">
        <v>-5721</v>
      </c>
      <c r="M53" s="363">
        <v>-4641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ww1aSYR53/SOxQbkwkBz8JkRHtgjBaLk38aZ/qKb+Tkh7XN8Dc2Y4vHWCacLHyDFNK+hhSWgk1bwp4kbb85O3Q==" saltValue="79HHANWRosheU9QpZ02q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2" t="s">
        <v>46</v>
      </c>
      <c r="D55" s="1212"/>
      <c r="E55" s="1213"/>
      <c r="F55" s="122">
        <v>3982</v>
      </c>
      <c r="G55" s="122">
        <v>4189</v>
      </c>
      <c r="H55" s="123">
        <v>3747</v>
      </c>
    </row>
    <row r="56" spans="2:8" ht="52.5" customHeight="1" x14ac:dyDescent="0.2">
      <c r="B56" s="124"/>
      <c r="C56" s="1214" t="s">
        <v>47</v>
      </c>
      <c r="D56" s="1214"/>
      <c r="E56" s="1215"/>
      <c r="F56" s="125">
        <v>2231</v>
      </c>
      <c r="G56" s="125">
        <v>2232</v>
      </c>
      <c r="H56" s="126">
        <v>2263</v>
      </c>
    </row>
    <row r="57" spans="2:8" ht="53.25" customHeight="1" x14ac:dyDescent="0.2">
      <c r="B57" s="124"/>
      <c r="C57" s="1216" t="s">
        <v>48</v>
      </c>
      <c r="D57" s="1216"/>
      <c r="E57" s="1217"/>
      <c r="F57" s="127">
        <v>5967</v>
      </c>
      <c r="G57" s="127">
        <v>6030</v>
      </c>
      <c r="H57" s="128">
        <v>6063</v>
      </c>
    </row>
    <row r="58" spans="2:8" ht="45.75" customHeight="1" x14ac:dyDescent="0.2">
      <c r="B58" s="129"/>
      <c r="C58" s="1204" t="s">
        <v>547</v>
      </c>
      <c r="D58" s="1205"/>
      <c r="E58" s="1206"/>
      <c r="F58" s="130">
        <v>2718</v>
      </c>
      <c r="G58" s="130">
        <v>2725</v>
      </c>
      <c r="H58" s="131">
        <v>2675</v>
      </c>
    </row>
    <row r="59" spans="2:8" ht="45.75" customHeight="1" x14ac:dyDescent="0.2">
      <c r="B59" s="129"/>
      <c r="C59" s="1204" t="s">
        <v>549</v>
      </c>
      <c r="D59" s="1205"/>
      <c r="E59" s="1206"/>
      <c r="F59" s="130">
        <v>973</v>
      </c>
      <c r="G59" s="130">
        <v>987</v>
      </c>
      <c r="H59" s="131">
        <v>1043</v>
      </c>
    </row>
    <row r="60" spans="2:8" ht="45.75" customHeight="1" x14ac:dyDescent="0.2">
      <c r="B60" s="129"/>
      <c r="C60" s="1204" t="s">
        <v>548</v>
      </c>
      <c r="D60" s="1205"/>
      <c r="E60" s="1206"/>
      <c r="F60" s="130">
        <v>1052</v>
      </c>
      <c r="G60" s="130">
        <v>1073</v>
      </c>
      <c r="H60" s="131">
        <v>876</v>
      </c>
    </row>
    <row r="61" spans="2:8" ht="45.75" customHeight="1" x14ac:dyDescent="0.2">
      <c r="B61" s="129"/>
      <c r="C61" s="1204" t="s">
        <v>550</v>
      </c>
      <c r="D61" s="1205"/>
      <c r="E61" s="1206"/>
      <c r="F61" s="130">
        <v>219</v>
      </c>
      <c r="G61" s="130">
        <v>221</v>
      </c>
      <c r="H61" s="131">
        <v>458</v>
      </c>
    </row>
    <row r="62" spans="2:8" ht="45.75" customHeight="1" thickBot="1" x14ac:dyDescent="0.25">
      <c r="B62" s="132"/>
      <c r="C62" s="1207" t="s">
        <v>551</v>
      </c>
      <c r="D62" s="1208"/>
      <c r="E62" s="1209"/>
      <c r="F62" s="133">
        <v>388</v>
      </c>
      <c r="G62" s="133">
        <v>389</v>
      </c>
      <c r="H62" s="134">
        <v>390</v>
      </c>
    </row>
    <row r="63" spans="2:8" ht="52.5" customHeight="1" thickBot="1" x14ac:dyDescent="0.25">
      <c r="B63" s="135"/>
      <c r="C63" s="1210" t="s">
        <v>49</v>
      </c>
      <c r="D63" s="1210"/>
      <c r="E63" s="1211"/>
      <c r="F63" s="136">
        <v>12179</v>
      </c>
      <c r="G63" s="136">
        <v>12450</v>
      </c>
      <c r="H63" s="137">
        <v>12073</v>
      </c>
    </row>
    <row r="64" spans="2:8" ht="13.2" x14ac:dyDescent="0.2"/>
  </sheetData>
  <sheetProtection algorithmName="SHA-512" hashValue="mJlOVMUl0eTt5v3nupzjQH4vyGsk9HgyUmi80giQxJfEMs2ccI54z/HOKyvWTfe7rv3oqbAdAa2b5s8fjrBvZA==" saltValue="6mVfwjNrX1zz4KN+Ykl6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153448</v>
      </c>
      <c r="E3" s="156"/>
      <c r="F3" s="157">
        <v>94081</v>
      </c>
      <c r="G3" s="158"/>
      <c r="H3" s="159"/>
    </row>
    <row r="4" spans="1:8" x14ac:dyDescent="0.2">
      <c r="A4" s="160"/>
      <c r="B4" s="161"/>
      <c r="C4" s="162"/>
      <c r="D4" s="163">
        <v>108101</v>
      </c>
      <c r="E4" s="164"/>
      <c r="F4" s="165">
        <v>48949</v>
      </c>
      <c r="G4" s="166"/>
      <c r="H4" s="167"/>
    </row>
    <row r="5" spans="1:8" x14ac:dyDescent="0.2">
      <c r="A5" s="148" t="s">
        <v>520</v>
      </c>
      <c r="B5" s="153"/>
      <c r="C5" s="154"/>
      <c r="D5" s="155">
        <v>113808</v>
      </c>
      <c r="E5" s="156"/>
      <c r="F5" s="157">
        <v>92632</v>
      </c>
      <c r="G5" s="158"/>
      <c r="H5" s="159"/>
    </row>
    <row r="6" spans="1:8" x14ac:dyDescent="0.2">
      <c r="A6" s="160"/>
      <c r="B6" s="161"/>
      <c r="C6" s="162"/>
      <c r="D6" s="163">
        <v>71770</v>
      </c>
      <c r="E6" s="164"/>
      <c r="F6" s="165">
        <v>47978</v>
      </c>
      <c r="G6" s="166"/>
      <c r="H6" s="167"/>
    </row>
    <row r="7" spans="1:8" x14ac:dyDescent="0.2">
      <c r="A7" s="148" t="s">
        <v>521</v>
      </c>
      <c r="B7" s="153"/>
      <c r="C7" s="154"/>
      <c r="D7" s="155">
        <v>83031</v>
      </c>
      <c r="E7" s="156"/>
      <c r="F7" s="157">
        <v>96469</v>
      </c>
      <c r="G7" s="158"/>
      <c r="H7" s="159"/>
    </row>
    <row r="8" spans="1:8" x14ac:dyDescent="0.2">
      <c r="A8" s="160"/>
      <c r="B8" s="161"/>
      <c r="C8" s="162"/>
      <c r="D8" s="163">
        <v>50187</v>
      </c>
      <c r="E8" s="164"/>
      <c r="F8" s="165">
        <v>49775</v>
      </c>
      <c r="G8" s="166"/>
      <c r="H8" s="167"/>
    </row>
    <row r="9" spans="1:8" x14ac:dyDescent="0.2">
      <c r="A9" s="148" t="s">
        <v>522</v>
      </c>
      <c r="B9" s="153"/>
      <c r="C9" s="154"/>
      <c r="D9" s="155">
        <v>102142</v>
      </c>
      <c r="E9" s="156"/>
      <c r="F9" s="157">
        <v>85743</v>
      </c>
      <c r="G9" s="158"/>
      <c r="H9" s="159"/>
    </row>
    <row r="10" spans="1:8" x14ac:dyDescent="0.2">
      <c r="A10" s="160"/>
      <c r="B10" s="161"/>
      <c r="C10" s="162"/>
      <c r="D10" s="163">
        <v>70215</v>
      </c>
      <c r="E10" s="164"/>
      <c r="F10" s="165">
        <v>45231</v>
      </c>
      <c r="G10" s="166"/>
      <c r="H10" s="167"/>
    </row>
    <row r="11" spans="1:8" x14ac:dyDescent="0.2">
      <c r="A11" s="148" t="s">
        <v>523</v>
      </c>
      <c r="B11" s="153"/>
      <c r="C11" s="154"/>
      <c r="D11" s="155">
        <v>137064</v>
      </c>
      <c r="E11" s="156"/>
      <c r="F11" s="157">
        <v>92509</v>
      </c>
      <c r="G11" s="158"/>
      <c r="H11" s="159"/>
    </row>
    <row r="12" spans="1:8" x14ac:dyDescent="0.2">
      <c r="A12" s="160"/>
      <c r="B12" s="161"/>
      <c r="C12" s="168"/>
      <c r="D12" s="163">
        <v>105153</v>
      </c>
      <c r="E12" s="164"/>
      <c r="F12" s="165">
        <v>52274</v>
      </c>
      <c r="G12" s="166"/>
      <c r="H12" s="167"/>
    </row>
    <row r="13" spans="1:8" x14ac:dyDescent="0.2">
      <c r="A13" s="148"/>
      <c r="B13" s="153"/>
      <c r="C13" s="169"/>
      <c r="D13" s="170">
        <v>117899</v>
      </c>
      <c r="E13" s="171"/>
      <c r="F13" s="172">
        <v>92287</v>
      </c>
      <c r="G13" s="173"/>
      <c r="H13" s="159"/>
    </row>
    <row r="14" spans="1:8" x14ac:dyDescent="0.2">
      <c r="A14" s="160"/>
      <c r="B14" s="161"/>
      <c r="C14" s="162"/>
      <c r="D14" s="163">
        <v>81085</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1.48</v>
      </c>
      <c r="C19" s="174">
        <f>ROUND(VALUE(SUBSTITUTE(実質収支比率等に係る経年分析!G$48,"▲","-")),2)</f>
        <v>2.99</v>
      </c>
      <c r="D19" s="174">
        <f>ROUND(VALUE(SUBSTITUTE(実質収支比率等に係る経年分析!H$48,"▲","-")),2)</f>
        <v>3.65</v>
      </c>
      <c r="E19" s="174">
        <f>ROUND(VALUE(SUBSTITUTE(実質収支比率等に係る経年分析!I$48,"▲","-")),2)</f>
        <v>3.41</v>
      </c>
      <c r="F19" s="174">
        <f>ROUND(VALUE(SUBSTITUTE(実質収支比率等に係る経年分析!J$48,"▲","-")),2)</f>
        <v>0.31</v>
      </c>
    </row>
    <row r="20" spans="1:11" x14ac:dyDescent="0.2">
      <c r="A20" s="174" t="s">
        <v>53</v>
      </c>
      <c r="B20" s="174">
        <f>ROUND(VALUE(SUBSTITUTE(実質収支比率等に係る経年分析!F$47,"▲","-")),2)</f>
        <v>35.07</v>
      </c>
      <c r="C20" s="174">
        <f>ROUND(VALUE(SUBSTITUTE(実質収支比率等に係る経年分析!G$47,"▲","-")),2)</f>
        <v>34.82</v>
      </c>
      <c r="D20" s="174">
        <f>ROUND(VALUE(SUBSTITUTE(実質収支比率等に係る経年分析!H$47,"▲","-")),2)</f>
        <v>35.380000000000003</v>
      </c>
      <c r="E20" s="174">
        <f>ROUND(VALUE(SUBSTITUTE(実質収支比率等に係る経年分析!I$47,"▲","-")),2)</f>
        <v>38.08</v>
      </c>
      <c r="F20" s="174">
        <f>ROUND(VALUE(SUBSTITUTE(実質収支比率等に係る経年分析!J$47,"▲","-")),2)</f>
        <v>33.76</v>
      </c>
    </row>
    <row r="21" spans="1:11" x14ac:dyDescent="0.2">
      <c r="A21" s="174" t="s">
        <v>54</v>
      </c>
      <c r="B21" s="174">
        <f>IF(ISNUMBER(VALUE(SUBSTITUTE(実質収支比率等に係る経年分析!F$49,"▲","-"))),ROUND(VALUE(SUBSTITUTE(実質収支比率等に係る経年分析!F$49,"▲","-")),2),NA())</f>
        <v>2</v>
      </c>
      <c r="C21" s="174">
        <f>IF(ISNUMBER(VALUE(SUBSTITUTE(実質収支比率等に係る経年分析!G$49,"▲","-"))),ROUND(VALUE(SUBSTITUTE(実質収支比率等に係る経年分析!G$49,"▲","-")),2),NA())</f>
        <v>2.29</v>
      </c>
      <c r="D21" s="174">
        <f>IF(ISNUMBER(VALUE(SUBSTITUTE(実質収支比率等に係る経年分析!H$49,"▲","-"))),ROUND(VALUE(SUBSTITUTE(実質収支比率等に係る経年分析!H$49,"▲","-")),2),NA())</f>
        <v>2.21</v>
      </c>
      <c r="E21" s="174">
        <f>IF(ISNUMBER(VALUE(SUBSTITUTE(実質収支比率等に係る経年分析!I$49,"▲","-"))),ROUND(VALUE(SUBSTITUTE(実質収支比率等に係る経年分析!I$49,"▲","-")),2),NA())</f>
        <v>1.56</v>
      </c>
      <c r="F21" s="174">
        <f>IF(ISNUMBER(VALUE(SUBSTITUTE(実質収支比率等に係る経年分析!J$49,"▲","-"))),ROUND(VALUE(SUBSTITUTE(実質収支比率等に係る経年分析!J$49,"▲","-")),2),NA())</f>
        <v>-7.06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香南香美地区障害者自立支援審査会特別会計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2">
      <c r="A34" s="175" t="str">
        <f>IF(連結実質赤字比率に係る赤字・黒字の構成分析!C$36="",NA(),連結実質赤字比率に係る赤字・黒字の構成分析!C$36)</f>
        <v>農業集落排水事業会計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1.91</v>
      </c>
    </row>
    <row r="36" spans="1:16" x14ac:dyDescent="0.2">
      <c r="A36" s="175" t="str">
        <f>IF(連結実質赤字比率に係る赤字・黒字の構成分析!C$34="",NA(),連結実質赤字比率に係る赤字・黒字の構成分析!C$34)</f>
        <v>公共下水道事業会計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2.0699999999999998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2.66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2397</v>
      </c>
      <c r="E42" s="176"/>
      <c r="F42" s="176"/>
      <c r="G42" s="176">
        <f>'実質公債費比率（分子）の構造'!L$52</f>
        <v>2343</v>
      </c>
      <c r="H42" s="176"/>
      <c r="I42" s="176"/>
      <c r="J42" s="176">
        <f>'実質公債費比率（分子）の構造'!M$52</f>
        <v>2245</v>
      </c>
      <c r="K42" s="176"/>
      <c r="L42" s="176"/>
      <c r="M42" s="176">
        <f>'実質公債費比率（分子）の構造'!N$52</f>
        <v>2056</v>
      </c>
      <c r="N42" s="176"/>
      <c r="O42" s="176"/>
      <c r="P42" s="176">
        <f>'実質公債費比率（分子）の構造'!O$52</f>
        <v>1889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68</v>
      </c>
      <c r="C45" s="176"/>
      <c r="D45" s="176"/>
      <c r="E45" s="176">
        <f>'実質公債費比率（分子）の構造'!L$49</f>
        <v>141</v>
      </c>
      <c r="F45" s="176"/>
      <c r="G45" s="176"/>
      <c r="H45" s="176">
        <f>'実質公債費比率（分子）の構造'!M$49</f>
        <v>145</v>
      </c>
      <c r="I45" s="176"/>
      <c r="J45" s="176"/>
      <c r="K45" s="176">
        <f>'実質公債費比率（分子）の構造'!N$49</f>
        <v>145</v>
      </c>
      <c r="L45" s="176"/>
      <c r="M45" s="176"/>
      <c r="N45" s="176">
        <f>'実質公債費比率（分子）の構造'!O$49</f>
        <v>145</v>
      </c>
      <c r="O45" s="176"/>
      <c r="P45" s="176"/>
    </row>
    <row r="46" spans="1:16" x14ac:dyDescent="0.2">
      <c r="A46" s="176" t="s">
        <v>64</v>
      </c>
      <c r="B46" s="176">
        <f>'実質公債費比率（分子）の構造'!K$48</f>
        <v>632</v>
      </c>
      <c r="C46" s="176"/>
      <c r="D46" s="176"/>
      <c r="E46" s="176">
        <f>'実質公債費比率（分子）の構造'!L$48</f>
        <v>610</v>
      </c>
      <c r="F46" s="176"/>
      <c r="G46" s="176"/>
      <c r="H46" s="176">
        <f>'実質公債費比率（分子）の構造'!M$48</f>
        <v>629</v>
      </c>
      <c r="I46" s="176"/>
      <c r="J46" s="176"/>
      <c r="K46" s="176">
        <f>'実質公債費比率（分子）の構造'!N$48</f>
        <v>625</v>
      </c>
      <c r="L46" s="176"/>
      <c r="M46" s="176"/>
      <c r="N46" s="176">
        <f>'実質公債費比率（分子）の構造'!O$48</f>
        <v>606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2032</v>
      </c>
      <c r="C49" s="176"/>
      <c r="D49" s="176"/>
      <c r="E49" s="176">
        <f>'実質公債費比率（分子）の構造'!L$45</f>
        <v>2010</v>
      </c>
      <c r="F49" s="176"/>
      <c r="G49" s="176"/>
      <c r="H49" s="176">
        <f>'実質公債費比率（分子）の構造'!M$45</f>
        <v>1925</v>
      </c>
      <c r="I49" s="176"/>
      <c r="J49" s="176"/>
      <c r="K49" s="176">
        <f>'実質公債費比率（分子）の構造'!N$45</f>
        <v>1676</v>
      </c>
      <c r="L49" s="176"/>
      <c r="M49" s="176"/>
      <c r="N49" s="176">
        <f>'実質公債費比率（分子）の構造'!O$45</f>
        <v>1639</v>
      </c>
      <c r="O49" s="176"/>
      <c r="P49" s="176"/>
    </row>
    <row r="50" spans="1:16" x14ac:dyDescent="0.2">
      <c r="A50" s="176" t="s">
        <v>67</v>
      </c>
      <c r="B50" s="176" t="e">
        <f>NA()</f>
        <v>#N/A</v>
      </c>
      <c r="C50" s="176">
        <f>IF(ISNUMBER('実質公債費比率（分子）の構造'!K$53),'実質公債費比率（分子）の構造'!K$53,NA())</f>
        <v>335</v>
      </c>
      <c r="D50" s="176" t="e">
        <f>NA()</f>
        <v>#N/A</v>
      </c>
      <c r="E50" s="176" t="e">
        <f>NA()</f>
        <v>#N/A</v>
      </c>
      <c r="F50" s="176">
        <f>IF(ISNUMBER('実質公債費比率（分子）の構造'!L$53),'実質公債費比率（分子）の構造'!L$53,NA())</f>
        <v>418</v>
      </c>
      <c r="G50" s="176" t="e">
        <f>NA()</f>
        <v>#N/A</v>
      </c>
      <c r="H50" s="176" t="e">
        <f>NA()</f>
        <v>#N/A</v>
      </c>
      <c r="I50" s="176">
        <f>IF(ISNUMBER('実質公債費比率（分子）の構造'!M$53),'実質公債費比率（分子）の構造'!M$53,NA())</f>
        <v>454</v>
      </c>
      <c r="J50" s="176" t="e">
        <f>NA()</f>
        <v>#N/A</v>
      </c>
      <c r="K50" s="176" t="e">
        <f>NA()</f>
        <v>#N/A</v>
      </c>
      <c r="L50" s="176">
        <f>IF(ISNUMBER('実質公債費比率（分子）の構造'!N$53),'実質公債費比率（分子）の構造'!N$53,NA())</f>
        <v>390</v>
      </c>
      <c r="M50" s="176" t="e">
        <f>NA()</f>
        <v>#N/A</v>
      </c>
      <c r="N50" s="176" t="e">
        <f>NA()</f>
        <v>#N/A</v>
      </c>
      <c r="O50" s="176">
        <f>IF(ISNUMBER('実質公債費比率（分子）の構造'!O$53),'実質公債費比率（分子）の構造'!O$53,NA())</f>
        <v>501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22032</v>
      </c>
      <c r="E56" s="175"/>
      <c r="F56" s="175"/>
      <c r="G56" s="175">
        <f>'将来負担比率（分子）の構造'!J$52</f>
        <v>21228</v>
      </c>
      <c r="H56" s="175"/>
      <c r="I56" s="175"/>
      <c r="J56" s="175">
        <f>'将来負担比率（分子）の構造'!K$52</f>
        <v>20261</v>
      </c>
      <c r="K56" s="175"/>
      <c r="L56" s="175"/>
      <c r="M56" s="175">
        <f>'将来負担比率（分子）の構造'!L$52</f>
        <v>19148</v>
      </c>
      <c r="N56" s="175"/>
      <c r="O56" s="175"/>
      <c r="P56" s="175">
        <f>'将来負担比率（分子）の構造'!M$52</f>
        <v>19233</v>
      </c>
    </row>
    <row r="57" spans="1:16" x14ac:dyDescent="0.2">
      <c r="A57" s="175" t="s">
        <v>42</v>
      </c>
      <c r="B57" s="175"/>
      <c r="C57" s="175"/>
      <c r="D57" s="175">
        <f>'将来負担比率（分子）の構造'!I$51</f>
        <v>182</v>
      </c>
      <c r="E57" s="175"/>
      <c r="F57" s="175"/>
      <c r="G57" s="175">
        <f>'将来負担比率（分子）の構造'!J$51</f>
        <v>166</v>
      </c>
      <c r="H57" s="175"/>
      <c r="I57" s="175"/>
      <c r="J57" s="175">
        <f>'将来負担比率（分子）の構造'!K$51</f>
        <v>116</v>
      </c>
      <c r="K57" s="175"/>
      <c r="L57" s="175"/>
      <c r="M57" s="175">
        <f>'将来負担比率（分子）の構造'!L$51</f>
        <v>84</v>
      </c>
      <c r="N57" s="175"/>
      <c r="O57" s="175"/>
      <c r="P57" s="175">
        <f>'将来負担比率（分子）の構造'!M$51</f>
        <v>73</v>
      </c>
    </row>
    <row r="58" spans="1:16" x14ac:dyDescent="0.2">
      <c r="A58" s="175" t="s">
        <v>41</v>
      </c>
      <c r="B58" s="175"/>
      <c r="C58" s="175"/>
      <c r="D58" s="175">
        <f>'将来負担比率（分子）の構造'!I$50</f>
        <v>9736</v>
      </c>
      <c r="E58" s="175"/>
      <c r="F58" s="175"/>
      <c r="G58" s="175">
        <f>'将来負担比率（分子）の構造'!J$50</f>
        <v>9328</v>
      </c>
      <c r="H58" s="175"/>
      <c r="I58" s="175"/>
      <c r="J58" s="175">
        <f>'将来負担比率（分子）の構造'!K$50</f>
        <v>10013</v>
      </c>
      <c r="K58" s="175"/>
      <c r="L58" s="175"/>
      <c r="M58" s="175">
        <f>'将来負担比率（分子）の構造'!L$50</f>
        <v>10009</v>
      </c>
      <c r="N58" s="175"/>
      <c r="O58" s="175"/>
      <c r="P58" s="175">
        <f>'将来負担比率（分子）の構造'!M$50</f>
        <v>9720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75</v>
      </c>
      <c r="C61" s="175"/>
      <c r="D61" s="175"/>
      <c r="E61" s="175">
        <f>'将来負担比率（分子）の構造'!J$46</f>
        <v>72</v>
      </c>
      <c r="F61" s="175"/>
      <c r="G61" s="175"/>
      <c r="H61" s="175">
        <f>'将来負担比率（分子）の構造'!K$46</f>
        <v>77</v>
      </c>
      <c r="I61" s="175"/>
      <c r="J61" s="175"/>
      <c r="K61" s="175">
        <f>'将来負担比率（分子）の構造'!L$46</f>
        <v>81</v>
      </c>
      <c r="L61" s="175"/>
      <c r="M61" s="175"/>
      <c r="N61" s="175">
        <f>'将来負担比率（分子）の構造'!M$46</f>
        <v>85</v>
      </c>
      <c r="O61" s="175"/>
      <c r="P61" s="175"/>
    </row>
    <row r="62" spans="1:16" x14ac:dyDescent="0.2">
      <c r="A62" s="175" t="s">
        <v>35</v>
      </c>
      <c r="B62" s="175">
        <f>'将来負担比率（分子）の構造'!I$45</f>
        <v>1488</v>
      </c>
      <c r="C62" s="175"/>
      <c r="D62" s="175"/>
      <c r="E62" s="175">
        <f>'将来負担比率（分子）の構造'!J$45</f>
        <v>1323</v>
      </c>
      <c r="F62" s="175"/>
      <c r="G62" s="175"/>
      <c r="H62" s="175">
        <f>'将来負担比率（分子）の構造'!K$45</f>
        <v>1190</v>
      </c>
      <c r="I62" s="175"/>
      <c r="J62" s="175"/>
      <c r="K62" s="175">
        <f>'将来負担比率（分子）の構造'!L$45</f>
        <v>1188</v>
      </c>
      <c r="L62" s="175"/>
      <c r="M62" s="175"/>
      <c r="N62" s="175">
        <f>'将来負担比率（分子）の構造'!M$45</f>
        <v>1250</v>
      </c>
      <c r="O62" s="175"/>
      <c r="P62" s="175"/>
    </row>
    <row r="63" spans="1:16" x14ac:dyDescent="0.2">
      <c r="A63" s="175" t="s">
        <v>34</v>
      </c>
      <c r="B63" s="175">
        <f>'将来負担比率（分子）の構造'!I$44</f>
        <v>1645</v>
      </c>
      <c r="C63" s="175"/>
      <c r="D63" s="175"/>
      <c r="E63" s="175">
        <f>'将来負担比率（分子）の構造'!J$44</f>
        <v>1503</v>
      </c>
      <c r="F63" s="175"/>
      <c r="G63" s="175"/>
      <c r="H63" s="175">
        <f>'将来負担比率（分子）の構造'!K$44</f>
        <v>1357</v>
      </c>
      <c r="I63" s="175"/>
      <c r="J63" s="175"/>
      <c r="K63" s="175">
        <f>'将来負担比率（分子）の構造'!L$44</f>
        <v>1210</v>
      </c>
      <c r="L63" s="175"/>
      <c r="M63" s="175"/>
      <c r="N63" s="175">
        <f>'将来負担比率（分子）の構造'!M$44</f>
        <v>1062</v>
      </c>
      <c r="O63" s="175"/>
      <c r="P63" s="175"/>
    </row>
    <row r="64" spans="1:16" x14ac:dyDescent="0.2">
      <c r="A64" s="175" t="s">
        <v>33</v>
      </c>
      <c r="B64" s="175">
        <f>'将来負担比率（分子）の構造'!I$43</f>
        <v>6496</v>
      </c>
      <c r="C64" s="175"/>
      <c r="D64" s="175"/>
      <c r="E64" s="175">
        <f>'将来負担比率（分子）の構造'!J$43</f>
        <v>5250</v>
      </c>
      <c r="F64" s="175"/>
      <c r="G64" s="175"/>
      <c r="H64" s="175">
        <f>'将来負担比率（分子）の構造'!K$43</f>
        <v>5029</v>
      </c>
      <c r="I64" s="175"/>
      <c r="J64" s="175"/>
      <c r="K64" s="175">
        <f>'将来負担比率（分子）の構造'!L$43</f>
        <v>4632</v>
      </c>
      <c r="L64" s="175"/>
      <c r="M64" s="175"/>
      <c r="N64" s="175">
        <f>'将来負担比率（分子）の構造'!M$43</f>
        <v>4288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16429</v>
      </c>
      <c r="C66" s="175"/>
      <c r="D66" s="175"/>
      <c r="E66" s="175">
        <f>'将来負担比率（分子）の構造'!J$41</f>
        <v>16356</v>
      </c>
      <c r="F66" s="175"/>
      <c r="G66" s="175"/>
      <c r="H66" s="175">
        <f>'将来負担比率（分子）の構造'!K$41</f>
        <v>16130</v>
      </c>
      <c r="I66" s="175"/>
      <c r="J66" s="175"/>
      <c r="K66" s="175">
        <f>'将来負担比率（分子）の構造'!L$41</f>
        <v>16409</v>
      </c>
      <c r="L66" s="175"/>
      <c r="M66" s="175"/>
      <c r="N66" s="175">
        <f>'将来負担比率（分子）の構造'!M$41</f>
        <v>17698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3982</v>
      </c>
      <c r="C72" s="179">
        <f>基金残高に係る経年分析!G55</f>
        <v>4189</v>
      </c>
      <c r="D72" s="179">
        <f>基金残高に係る経年分析!H55</f>
        <v>3747</v>
      </c>
    </row>
    <row r="73" spans="1:16" x14ac:dyDescent="0.2">
      <c r="A73" s="178" t="s">
        <v>74</v>
      </c>
      <c r="B73" s="179">
        <f>基金残高に係る経年分析!F56</f>
        <v>2231</v>
      </c>
      <c r="C73" s="179">
        <f>基金残高に係る経年分析!G56</f>
        <v>2232</v>
      </c>
      <c r="D73" s="179">
        <f>基金残高に係る経年分析!H56</f>
        <v>2263</v>
      </c>
    </row>
    <row r="74" spans="1:16" x14ac:dyDescent="0.2">
      <c r="A74" s="178" t="s">
        <v>75</v>
      </c>
      <c r="B74" s="179">
        <f>基金残高に係る経年分析!F57</f>
        <v>5967</v>
      </c>
      <c r="C74" s="179">
        <f>基金残高に係る経年分析!G57</f>
        <v>6030</v>
      </c>
      <c r="D74" s="179">
        <f>基金残高に係る経年分析!H57</f>
        <v>6063</v>
      </c>
    </row>
  </sheetData>
  <sheetProtection algorithmName="SHA-512" hashValue="oeXXHXA5i3IVnuXiZkc/11L4ThReSJDxAfsbeMGFYT6MViI6o0omjblQ5gp5wJG6LLil13Xsuw4QrMFqw/+Mbw==" saltValue="mke/rcaZzPV9S6e0wUl/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2025-03-14T03:27:11Z</cp:lastPrinted>
  <dcterms:created xsi:type="dcterms:W3CDTF">2025-02-19T04:39:54Z</dcterms:created>
  <dcterms:modified xsi:type="dcterms:W3CDTF">2025-03-17T07:51:54Z</dcterms:modified>
  <cp:category/>
</cp:coreProperties>
</file>