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企画財政課\財政係\財政係\通年保存\財政事情の公表\財政状況資料集（総務省）H22決算～\R01決算\②２回目\04_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U36" i="10"/>
  <c r="C36" i="10"/>
  <c r="CO35" i="10"/>
  <c r="BW35" i="10"/>
  <c r="AM35" i="10"/>
  <c r="AM36" i="10" s="1"/>
  <c r="U35" i="10"/>
  <c r="C35" i="10"/>
  <c r="CO34" i="10"/>
  <c r="BW34" i="10"/>
  <c r="AM34" i="10"/>
  <c r="U34" i="10"/>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<sst xmlns="http://schemas.openxmlformats.org/spreadsheetml/2006/main" count="1177" uniqueCount="639">
  <si>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</si>
  <si>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</si>
  <si>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</si>
  <si>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</si>
  <si>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</si>
  <si>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</si>
  <si>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</si>
  <si>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</si>
  <si>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</si>
  <si>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</si>
  <si>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</si>
  <si>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</si>
  <si>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</si>
  <si>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</si>
  <si>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</si>
  <si>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</si>
  <si>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</si>
  <si>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</si>
  <si>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</si>
  <si>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</si>
  <si>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</si>
  <si>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</si>
  <si>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</si>
  <si>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</si>
  <si>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</si>
  <si>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</si>
  <si>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</si>
  <si>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</si>
  <si>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</si>
  <si>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</si>
  <si>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</si>
  <si>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</si>
  <si>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</si>
  <si>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</si>
  <si>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</si>
  <si>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</si>
  <si>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</si>
  <si>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</si>
  <si>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</si>
  <si>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</si>
  <si>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</si>
  <si>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</si>
  <si>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</si>
  <si>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</si>
  <si>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</si>
  <si>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</si>
  <si>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</si>
  <si>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</si>
  <si>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</si>
  <si>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</si>
  <si>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</si>
  <si>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</si>
  <si>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</si>
  <si>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</si>
  <si>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</si>
  <si>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</si>
  <si>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</si>
  <si>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</si>
  <si>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</si>
  <si>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</si>
  <si>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</si>
  <si>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</si>
  <si>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</si>
  <si>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</si>
  <si>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</si>
  <si>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</si>
  <si>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</si>
  <si>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</si>
  <si>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</si>
  <si>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</si>
  <si>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</si>
  <si>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</si>
  <si>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</si>
  <si>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</si>
  <si>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</si>
  <si>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</si>
  <si>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</si>
  <si>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</si>
  <si>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</si>
  <si>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</si>
  <si>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</si>
  <si>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</si>
  <si>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</si>
  <si>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</si>
  <si>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</si>
  <si>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</si>
  <si>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</si>
  <si>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</si>
  <si>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</si>
  <si>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</si>
  <si>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</si>
  <si>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</si>
  <si>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</si>
  <si>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</si>
  <si>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</si>
  <si>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</si>
  <si>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</si>
  <si>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</si>
  <si>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</si>
  <si>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</si>
  <si>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</si>
  <si>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</si>
  <si>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</si>
  <si>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</si>
  <si>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</si>
  <si>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</si>
  <si>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</si>
  <si>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</si>
  <si>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</si>
  <si>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</si>
  <si>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</si>
  <si>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</si>
  <si>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</si>
  <si>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</si>
  <si>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</si>
  <si>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</si>
  <si>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</si>
  <si>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</si>
  <si>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</si>
  <si>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</si>
  <si>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</si>
  <si>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</si>
  <si>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</si>
  <si>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</si>
  <si>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</si>
  <si>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</si>
  <si>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</si>
  <si>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</si>
  <si>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</si>
  <si>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</si>
  <si>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</si>
  <si>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</si>
  <si>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</si>
  <si>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</si>
  <si>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</si>
  <si>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</si>
  <si>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</si>
  <si>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</si>
  <si>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</si>
  <si>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</si>
  <si>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</si>
  <si>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</si>
  <si>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</si>
  <si>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</si>
  <si>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</si>
  <si>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</si>
  <si>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</si>
  <si>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</si>
  <si>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</si>
  <si>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</si>
  <si>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</si>
  <si>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</si>
  <si>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</si>
  <si>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</si>
  <si>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</si>
  <si>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</si>
  <si>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</si>
  <si>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</si>
  <si>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</si>
  <si>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</si>
  <si>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</si>
  <si>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</si>
  <si>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</si>
  <si>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</si>
  <si>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</si>
  <si>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</si>
  <si>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</si>
  <si>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</si>
  <si>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</si>
  <si>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</si>
  <si>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</si>
  <si>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</si>
  <si>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</si>
  <si>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</si>
  <si>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</si>
  <si>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</si>
  <si>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</si>
  <si>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</si>
  <si>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</si>
  <si>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</si>
  <si>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</si>
  <si>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</si>
  <si>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</si>
  <si>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</si>
  <si>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</si>
  <si>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</si>
  <si>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</si>
  <si>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</si>
  <si>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</si>
  <si>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</si>
  <si>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</si>
  <si>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</si>
  <si>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</si>
  <si>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</si>
  <si>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</si>
  <si>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</si>
  <si>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</si>
  <si>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</si>
  <si>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</si>
  <si>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</si>
  <si>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</si>
  <si>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</si>
  <si>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</si>
  <si>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</si>
  <si>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</si>
  <si>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</si>
  <si>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</si>
  <si>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</si>
  <si>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</si>
  <si>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</si>
  <si>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</si>
  <si>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</si>
  <si>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</si>
  <si>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</si>
  <si>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</si>
  <si>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</si>
  <si>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</si>
  <si>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</si>
  <si>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</si>
  <si>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</si>
  <si>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高知県香南市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</si>
  <si>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</si>
  <si>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</si>
  <si>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</si>
  <si>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</si>
  <si>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</si>
  <si>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</si>
  <si>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</si>
  <si>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</si>
  <si>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</si>
  <si>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</si>
  <si>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</si>
  <si>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</si>
  <si>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</si>
  <si>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</si>
  <si>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</si>
  <si>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</si>
  <si>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</si>
  <si>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</si>
  <si>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</si>
  <si>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</si>
  <si>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</si>
  <si>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</si>
  <si>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</si>
  <si>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</si>
  <si>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</si>
  <si>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</si>
  <si>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</si>
  <si>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</si>
  <si>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</si>
  <si>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</si>
  <si>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</si>
  <si>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</si>
  <si>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</si>
  <si>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</si>
  <si>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</si>
  <si>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</si>
  <si>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</si>
  <si>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</si>
  <si>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</si>
  <si>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</si>
  <si>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</si>
  <si>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</si>
  <si>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</si>
  <si>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</si>
  <si>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</si>
  <si>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</si>
  <si>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</si>
  <si>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</si>
  <si>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</si>
  <si>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</si>
  <si>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</si>
  <si>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</si>
  <si>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</si>
  <si>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</si>
  <si>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</si>
  <si>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</si>
  <si>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</si>
  <si>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</si>
  <si>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</si>
  <si>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</si>
  <si>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</si>
  <si>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</si>
  <si>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</si>
  <si>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</si>
  <si>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</si>
  <si>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</si>
  <si>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</si>
  <si>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</si>
  <si>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</si>
  <si>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</si>
  <si>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</si>
  <si>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</si>
  <si>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</si>
  <si>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</si>
  <si>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</si>
  <si>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</si>
  <si>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</si>
  <si>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</si>
  <si>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</si>
  <si>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</si>
  <si>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</si>
  <si>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</si>
  <si>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</si>
  <si>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</si>
  <si>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</si>
  <si>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</si>
  <si>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</si>
  <si>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</si>
  <si>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</si>
  <si>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</si>
  <si>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</si>
  <si>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</si>
  <si>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</si>
  <si>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</si>
  <si>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</si>
  <si>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</si>
  <si>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</si>
  <si>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</si>
  <si>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</si>
  <si>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</si>
  <si>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</si>
  <si>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</si>
  <si>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</si>
  <si>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</si>
  <si>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</si>
  <si>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</si>
  <si>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</si>
  <si>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</si>
  <si>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</si>
  <si>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</si>
  <si>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</si>
  <si>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</si>
  <si>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</si>
  <si>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</si>
  <si>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</si>
  <si>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</si>
  <si>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</si>
  <si>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</si>
  <si>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</si>
  <si>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</si>
  <si>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</si>
  <si>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</si>
  <si>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</si>
  <si>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</si>
  <si>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</si>
  <si>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</si>
  <si>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</si>
  <si>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</si>
  <si>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</si>
  <si>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</si>
  <si>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</si>
  <si>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</si>
  <si>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</si>
  <si>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</si>
  <si>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</si>
  <si>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</si>
  <si>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</si>
  <si>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</si>
  <si>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</si>
  <si>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</si>
  <si>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</si>
  <si>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</si>
  <si>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</si>
  <si>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</si>
  <si>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</si>
  <si>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</si>
  <si>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</si>
  <si>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</si>
  <si>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</si>
  <si>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</si>
  <si>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</si>
  <si>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</si>
  <si>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</si>
  <si>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高知県香南市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</si>
  <si>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</si>
  <si>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</si>
  <si>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</si>
  <si>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</si>
  <si>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</si>
  <si>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</si>
  <si>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</si>
  <si>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</si>
  <si>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</si>
  <si>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</si>
  <si>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</si>
  <si>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</si>
  <si>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</si>
  <si>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</si>
  <si>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</si>
  <si>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</si>
  <si>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</si>
  <si>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</si>
  <si>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</si>
  <si>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</si>
  <si>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</si>
  <si>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</si>
  <si>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</si>
  <si>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</si>
  <si>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</si>
  <si>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</si>
  <si>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</si>
  <si>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</si>
  <si>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</si>
  <si>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</si>
  <si>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</si>
  <si>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</si>
  <si>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</si>
  <si>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</si>
  <si>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</si>
  <si>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</si>
  <si>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</si>
  <si>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</si>
  <si>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</si>
  <si>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簡易水道事業特別会計</t>
    <phoneticPr fontId="5"/>
  </si>
  <si>
    <t>香南市工業用水道事業会計</t>
    <phoneticPr fontId="5"/>
  </si>
  <si>
    <t>下水道事業特別会計</t>
    <phoneticPr fontId="5"/>
  </si>
  <si>
    <t>法非適用企業</t>
    <phoneticPr fontId="5"/>
  </si>
  <si>
    <t>農業集落排水事業特別会計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</si>
  <si>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</si>
  <si>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</si>
  <si>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</si>
  <si>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</si>
  <si>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</si>
  <si>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</si>
  <si>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</si>
  <si>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</si>
  <si>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</si>
  <si>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</si>
  <si>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</si>
  <si>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</si>
  <si>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</si>
  <si>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</si>
  <si>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</si>
  <si>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</si>
  <si>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</si>
  <si>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</si>
  <si>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</si>
  <si>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</si>
  <si>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</si>
  <si>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</si>
  <si>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</si>
  <si>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</si>
  <si>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</si>
  <si>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</si>
  <si>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</si>
  <si>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</si>
  <si>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</si>
  <si>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</si>
  <si>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</si>
  <si>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</si>
  <si>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</si>
  <si>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</si>
  <si>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</si>
  <si>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</si>
  <si>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</si>
  <si>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</si>
  <si>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</si>
  <si>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</si>
  <si>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</si>
  <si>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</si>
  <si>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</si>
  <si>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</si>
  <si>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</si>
  <si>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</si>
  <si>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</si>
  <si>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</si>
  <si>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</si>
  <si>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</si>
  <si>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</si>
  <si>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</si>
  <si>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</si>
  <si>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</si>
  <si>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</si>
  <si>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</si>
  <si>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</si>
  <si>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</si>
  <si>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</si>
  <si>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</si>
  <si>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</si>
  <si>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</si>
  <si>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</si>
  <si>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</si>
  <si>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</si>
  <si>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</si>
  <si>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</si>
  <si>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</si>
  <si>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</si>
  <si>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</si>
  <si>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</si>
  <si>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</si>
  <si>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</si>
  <si>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</si>
  <si>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</si>
  <si>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</si>
  <si>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</si>
  <si>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</si>
  <si>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</si>
  <si>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</si>
  <si>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</si>
  <si>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</si>
  <si>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</si>
  <si>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</si>
  <si>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</si>
  <si>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</si>
  <si>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</si>
  <si>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</si>
  <si>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</si>
  <si>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</si>
  <si>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</si>
  <si>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</si>
  <si>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</si>
  <si>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</si>
  <si>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</si>
  <si>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</si>
  <si>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</si>
  <si>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</si>
  <si>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</si>
  <si>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</si>
  <si>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</si>
  <si>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</si>
  <si>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</si>
  <si>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</si>
  <si>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</si>
  <si>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</si>
  <si>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</si>
  <si>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</si>
  <si>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</si>
  <si>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</si>
  <si>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</si>
  <si>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</si>
  <si>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</si>
  <si>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</si>
  <si>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</si>
  <si>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</si>
  <si>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</si>
  <si>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</si>
  <si>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</si>
  <si>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</si>
  <si>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</si>
  <si>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</si>
  <si>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</si>
  <si>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</si>
  <si>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</si>
  <si>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</si>
  <si>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</si>
  <si>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</si>
  <si>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</si>
  <si>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</si>
  <si>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</si>
  <si>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</si>
  <si>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</si>
  <si>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</si>
  <si>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</si>
  <si>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</si>
  <si>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</si>
  <si>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</si>
  <si>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</si>
  <si>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</si>
  <si>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</si>
  <si>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</si>
  <si>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</si>
  <si>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</si>
  <si>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</si>
  <si>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</si>
  <si>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</si>
  <si>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</si>
  <si>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</si>
  <si>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</si>
  <si>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</si>
  <si>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</si>
  <si>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</si>
  <si>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</si>
  <si>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</si>
  <si>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</si>
  <si>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</si>
  <si>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</si>
  <si>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</si>
  <si>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</si>
  <si>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</si>
  <si>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</si>
  <si>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</si>
  <si>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</si>
  <si>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</si>
  <si>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</si>
  <si>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</si>
  <si>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簡易水道事業特別会計</t>
  </si>
  <si>
    <t>香南市水道事業会計</t>
  </si>
  <si>
    <t>一般会計</t>
  </si>
  <si>
    <t>香南市工業用水道事業会計</t>
  </si>
  <si>
    <t>下水道事業特別会計</t>
  </si>
  <si>
    <t>介護保険特別会計</t>
  </si>
  <si>
    <t>農業集落排水事業特別会計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</si>
  <si>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</si>
  <si>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</si>
  <si>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</si>
  <si>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</si>
  <si>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</si>
  <si>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</si>
  <si>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</si>
  <si>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</si>
  <si>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</si>
  <si>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</si>
  <si>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</si>
  <si>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香美郡植林組合</t>
    <rPh sb="0" eb="3">
      <t>カミグン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</si>
  <si>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</si>
  <si>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</si>
  <si>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香南香美老人ホーム組合</t>
    <rPh sb="0" eb="2">
      <t>コウナン</t>
    </rPh>
    <rPh sb="2" eb="4">
      <t>カミ</t>
    </rPh>
    <rPh sb="4" eb="6">
      <t>ロウジン</t>
    </rPh>
    <rPh sb="9" eb="11">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</si>
  <si>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</si>
  <si>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</si>
  <si>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</si>
  <si>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</si>
  <si>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</si>
  <si>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</si>
  <si>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</si>
  <si>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4">
      <t>カイケイ</t>
    </rPh>
    <phoneticPr fontId="2"/>
  </si>
  <si>
    <t>香南市土地開発公社</t>
    <rPh sb="0" eb="3">
      <t>コウナンシ</t>
    </rPh>
    <rPh sb="3" eb="5">
      <t>トチ</t>
    </rPh>
    <rPh sb="5" eb="7">
      <t>カイハツ</t>
    </rPh>
    <rPh sb="7" eb="9">
      <t>コウシャ</t>
    </rPh>
    <phoneticPr fontId="2"/>
  </si>
  <si>
    <t>香南市霊園公社</t>
    <rPh sb="0" eb="3">
      <t>コウナンシ</t>
    </rPh>
    <rPh sb="3" eb="5">
      <t>レイエン</t>
    </rPh>
    <rPh sb="5" eb="7">
      <t>コウシャ</t>
    </rPh>
    <phoneticPr fontId="2"/>
  </si>
  <si>
    <t>香南市農業公社</t>
    <rPh sb="0" eb="3">
      <t>コウナンシ</t>
    </rPh>
    <rPh sb="3" eb="5">
      <t>ノウギョウ</t>
    </rPh>
    <rPh sb="5" eb="7">
      <t>コウシャ</t>
    </rPh>
    <phoneticPr fontId="2"/>
  </si>
  <si>
    <t>ヤ・シィ</t>
    <phoneticPr fontId="2"/>
  </si>
  <si>
    <t>合併振興基金</t>
    <rPh sb="0" eb="2">
      <t>ガッペイ</t>
    </rPh>
    <rPh sb="2" eb="4">
      <t>シンコウ</t>
    </rPh>
    <rPh sb="4" eb="6">
      <t>キキン</t>
    </rPh>
    <phoneticPr fontId="5"/>
  </si>
  <si>
    <t>防災対策基金</t>
    <rPh sb="0" eb="2">
      <t>ボウサイ</t>
    </rPh>
    <rPh sb="2" eb="4">
      <t>タイサク</t>
    </rPh>
    <rPh sb="4" eb="6">
      <t>キキン</t>
    </rPh>
    <phoneticPr fontId="5"/>
  </si>
  <si>
    <t>庁舎等建設事業基金</t>
    <rPh sb="0" eb="2">
      <t>チョウシャ</t>
    </rPh>
    <rPh sb="2" eb="3">
      <t>トウ</t>
    </rPh>
    <rPh sb="3" eb="5">
      <t>ケンセツ</t>
    </rPh>
    <rPh sb="5" eb="7">
      <t>ジギョウ</t>
    </rPh>
    <rPh sb="7" eb="9">
      <t>キキン</t>
    </rPh>
    <phoneticPr fontId="5"/>
  </si>
  <si>
    <t>ふるさと応援基金</t>
    <rPh sb="4" eb="6">
      <t>オウエン</t>
    </rPh>
    <rPh sb="6" eb="8">
      <t>キキン</t>
    </rPh>
    <phoneticPr fontId="5"/>
  </si>
  <si>
    <t>やすらぎのまちづくり基金</t>
    <rPh sb="10" eb="12">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</si>
  <si>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</si>
  <si>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</si>
  <si>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</si>
  <si>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</si>
  <si>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</si>
  <si>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</si>
  <si>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</si>
  <si>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</si>
  <si>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</si>
  <si>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</si>
  <si>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</si>
  <si>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</si>
  <si>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繰上償還の実施による地方債現在高の減少や、充当可能基金の積み立てを行ったことなどから、将来負担比率は類似団体の平均を下回っている。実質公債費比率においても、以前は類似団体の平均を上回っていたが、年々改善しており、平成29年度には平均を下回った。
　しかしながら、平成28年度より着手している新庁舎建設をはじめとする大型事業に係る新規発行債が増加していく見込みであることから、今後も事業の見直しや補助事業の効果的な利用、交付税措置のある有利な地方債の発行に努める等、これまで以上に公債費の適正化に取り組んでいく必要がある。</t>
    <phoneticPr fontId="5"/>
  </si>
  <si>
    <t>　有形固定資産減価償却率は、平成27年度から30年度にかけて上昇傾向にあるものの、類似団体平均と比較するとその伸びは緩やかであり、また令和元年度には下降に転じた。「香南市公共施設等総合管理計画」に基づいた施設の集約化や長寿命化、統廃合、老朽施設の除却等を進めて行くにより、今後も徐々に下降していく見込みである。一方、これら大型事業に係る新規発行債の増加が見込まれることで、現在は類似団体を下回っている将来負担比率は今後悪化していくことが想定されるため、これまで以上に公債費の適正化に取り組んでいく必要がある。</t>
    <rPh sb="67" eb="69">
      <t>レイワ</t>
    </rPh>
    <rPh sb="69" eb="71">
      <t>ガンネン</t>
    </rPh>
    <rPh sb="71" eb="72">
      <t>ド</t>
    </rPh>
    <rPh sb="74" eb="76">
      <t>カコウ</t>
    </rPh>
    <rPh sb="77" eb="78">
      <t>テン</t>
    </rPh>
    <rPh sb="142" eb="144">
      <t>カコウ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</si>
</sst>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FE1B-468A-BA80-AB44997196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87368</c:v>
                </c:pt>
                <c:pt idx="1">
                  <c:v>76583</c:v>
                </c:pt>
                <c:pt idx="2">
                  <c:v>112418</c:v>
                </c:pt>
                <c:pt idx="3">
                  <c:v>116434</c:v>
                </c:pt>
                <c:pt idx="4">
                  <c:v>153448</c:v>
                </c:pt>
              </c:numCache>
            </c:numRef>
          </c:val>
          <c:smooth val="0"/>
          <c:extLst>
            <c:ext xmlns:c16="http://schemas.microsoft.com/office/drawing/2014/chart" uri="{C3380CC4-5D6E-409C-BE32-E72D297353CC}">
              <c16:uniqueId val="{00000001-FE1B-468A-BA80-AB44997196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4.29</c:v>
                </c:pt>
                <c:pt idx="1">
                  <c:v>2.74</c:v>
                </c:pt>
                <c:pt idx="2">
                  <c:v>2.87</c:v>
                </c:pt>
                <c:pt idx="3">
                  <c:v>2.41</c:v>
                </c:pt>
                <c:pt idx="4">
                  <c:v>1.48</c:v>
                </c:pt>
              </c:numCache>
            </c:numRef>
          </c:val>
          <c:extLst>
            <c:ext xmlns:c16="http://schemas.microsoft.com/office/drawing/2014/chart" uri="{C3380CC4-5D6E-409C-BE32-E72D297353CC}">
              <c16:uniqueId val="{00000000-9FD7-400C-9220-CDC970C326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41.61</c:v>
                </c:pt>
                <c:pt idx="1">
                  <c:v>44.76</c:v>
                </c:pt>
                <c:pt idx="2">
                  <c:v>36.78</c:v>
                </c:pt>
                <c:pt idx="3">
                  <c:v>33.07</c:v>
                </c:pt>
                <c:pt idx="4">
                  <c:v>35.07</c:v>
                </c:pt>
              </c:numCache>
            </c:numRef>
          </c:val>
          <c:extLst>
            <c:ext xmlns:c16="http://schemas.microsoft.com/office/drawing/2014/chart" uri="{C3380CC4-5D6E-409C-BE32-E72D297353CC}">
              <c16:uniqueId val="{00000001-9FD7-400C-9220-CDC970C326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10.75</c:v>
                </c:pt>
                <c:pt idx="1">
                  <c:v>6.36</c:v>
                </c:pt>
                <c:pt idx="2">
                  <c:v>3.42</c:v>
                </c:pt>
                <c:pt idx="3">
                  <c:v>3.57</c:v>
                </c:pt>
                <c:pt idx="4">
                  <c:v>2</c:v>
                </c:pt>
              </c:numCache>
            </c:numRef>
          </c:val>
          <c:smooth val="0"/>
          <c:extLst>
            <c:ext xmlns:c16="http://schemas.microsoft.com/office/drawing/2014/chart" uri="{C3380CC4-5D6E-409C-BE32-E72D297353CC}">
              <c16:uniqueId val="{00000002-9FD7-400C-9220-CDC970C326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1.49</c:v>
                </c:pt>
                <c:pt idx="2">
                  <c:v>#N/A</c:v>
                </c:pt>
                <c:pt idx="3">
                  <c:v>1.17</c:v>
                </c:pt>
                <c:pt idx="4">
                  <c:v>#N/A</c:v>
                </c:pt>
                <c:pt idx="5">
                  <c:v>1.1499999999999999</c:v>
                </c:pt>
                <c:pt idx="6">
                  <c:v>#N/A</c:v>
                </c:pt>
                <c:pt idx="7">
                  <c:v>0</c:v>
                </c:pt>
                <c:pt idx="8">
                  <c:v>#N/A</c:v>
                </c:pt>
                <c:pt idx="9">
                  <c:v>0.06</c:v>
                </c:pt>
              </c:numCache>
            </c:numRef>
          </c:val>
          <c:extLst>
            <c:ext xmlns:c16="http://schemas.microsoft.com/office/drawing/2014/chart" uri="{C3380CC4-5D6E-409C-BE32-E72D297353CC}">
              <c16:uniqueId val="{00000000-ECBE-481E-84EB-F497882977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BE-481E-84EB-F4978829772D}"/>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0.08</c:v>
                </c:pt>
                <c:pt idx="4">
                  <c:v>#N/A</c:v>
                </c:pt>
                <c:pt idx="5">
                  <c:v>0.08</c:v>
                </c:pt>
                <c:pt idx="6">
                  <c:v>#N/A</c:v>
                </c:pt>
                <c:pt idx="7">
                  <c:v>0.11</c:v>
                </c:pt>
                <c:pt idx="8">
                  <c:v>#N/A</c:v>
                </c:pt>
                <c:pt idx="9">
                  <c:v>0.11</c:v>
                </c:pt>
              </c:numCache>
            </c:numRef>
          </c:val>
          <c:extLst>
            <c:ext xmlns:c16="http://schemas.microsoft.com/office/drawing/2014/chart" uri="{C3380CC4-5D6E-409C-BE32-E72D297353CC}">
              <c16:uniqueId val="{00000002-ECBE-481E-84EB-F4978829772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3-ECBE-481E-84EB-F4978829772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0.16</c:v>
                </c:pt>
                <c:pt idx="4">
                  <c:v>#N/A</c:v>
                </c:pt>
                <c:pt idx="5">
                  <c:v>0.23</c:v>
                </c:pt>
                <c:pt idx="6">
                  <c:v>#N/A</c:v>
                </c:pt>
                <c:pt idx="7">
                  <c:v>0.65</c:v>
                </c:pt>
                <c:pt idx="8">
                  <c:v>#N/A</c:v>
                </c:pt>
                <c:pt idx="9">
                  <c:v>0.44</c:v>
                </c:pt>
              </c:numCache>
            </c:numRef>
          </c:val>
          <c:extLst>
            <c:ext xmlns:c16="http://schemas.microsoft.com/office/drawing/2014/chart" uri="{C3380CC4-5D6E-409C-BE32-E72D297353CC}">
              <c16:uniqueId val="{00000004-ECBE-481E-84EB-F4978829772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0.97</c:v>
                </c:pt>
              </c:numCache>
            </c:numRef>
          </c:val>
          <c:extLst>
            <c:ext xmlns:c16="http://schemas.microsoft.com/office/drawing/2014/chart" uri="{C3380CC4-5D6E-409C-BE32-E72D297353CC}">
              <c16:uniqueId val="{00000005-ECBE-481E-84EB-F4978829772D}"/>
            </c:ext>
          </c:extLst>
        </c:ser>
        <c:ser>
          <c:idx val="6"/>
          <c:order val="6"/>
          <c:tx>
            <c:strRef>
              <c:f>データシート!$A$33</c:f>
              <c:strCache>
                <c:ptCount val="1"/>
                <c:pt idx="0">
                  <c:v>香南市工業用水道事業会計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0.83</c:v>
                </c:pt>
                <c:pt idx="4">
                  <c:v>#N/A</c:v>
                </c:pt>
                <c:pt idx="5">
                  <c:v>1.06</c:v>
                </c:pt>
                <c:pt idx="6">
                  <c:v>#N/A</c:v>
                </c:pt>
                <c:pt idx="7">
                  <c:v>1.05</c:v>
                </c:pt>
                <c:pt idx="8">
                  <c:v>#N/A</c:v>
                </c:pt>
                <c:pt idx="9">
                  <c:v>1.06</c:v>
                </c:pt>
              </c:numCache>
            </c:numRef>
          </c:val>
          <c:extLst>
            <c:ext xmlns:c16="http://schemas.microsoft.com/office/drawing/2014/chart" uri="{C3380CC4-5D6E-409C-BE32-E72D297353CC}">
              <c16:uniqueId val="{00000006-ECBE-481E-84EB-F4978829772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4.29</c:v>
                </c:pt>
                <c:pt idx="2">
                  <c:v>#N/A</c:v>
                </c:pt>
                <c:pt idx="3">
                  <c:v>2.73</c:v>
                </c:pt>
                <c:pt idx="4">
                  <c:v>#N/A</c:v>
                </c:pt>
                <c:pt idx="5">
                  <c:v>2.87</c:v>
                </c:pt>
                <c:pt idx="6">
                  <c:v>#N/A</c:v>
                </c:pt>
                <c:pt idx="7">
                  <c:v>2.4</c:v>
                </c:pt>
                <c:pt idx="8">
                  <c:v>#N/A</c:v>
                </c:pt>
                <c:pt idx="9">
                  <c:v>1.48</c:v>
                </c:pt>
              </c:numCache>
            </c:numRef>
          </c:val>
          <c:extLst>
            <c:ext xmlns:c16="http://schemas.microsoft.com/office/drawing/2014/chart" uri="{C3380CC4-5D6E-409C-BE32-E72D297353CC}">
              <c16:uniqueId val="{00000007-ECBE-481E-84EB-F4978829772D}"/>
            </c:ext>
          </c:extLst>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1.91</c:v>
                </c:pt>
                <c:pt idx="2">
                  <c:v>#N/A</c:v>
                </c:pt>
                <c:pt idx="3">
                  <c:v>2.11</c:v>
                </c:pt>
                <c:pt idx="4">
                  <c:v>#N/A</c:v>
                </c:pt>
                <c:pt idx="5">
                  <c:v>2.2000000000000002</c:v>
                </c:pt>
                <c:pt idx="6">
                  <c:v>#N/A</c:v>
                </c:pt>
                <c:pt idx="7">
                  <c:v>2</c:v>
                </c:pt>
                <c:pt idx="8">
                  <c:v>#N/A</c:v>
                </c:pt>
                <c:pt idx="9">
                  <c:v>1.69</c:v>
                </c:pt>
              </c:numCache>
            </c:numRef>
          </c:val>
          <c:extLst>
            <c:ext xmlns:c16="http://schemas.microsoft.com/office/drawing/2014/chart" uri="{C3380CC4-5D6E-409C-BE32-E72D297353CC}">
              <c16:uniqueId val="{00000008-ECBE-481E-84EB-F4978829772D}"/>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c:v>
                </c:pt>
                <c:pt idx="2">
                  <c:v>#N/A</c:v>
                </c:pt>
                <c:pt idx="3">
                  <c:v>7.0000000000000007E-2</c:v>
                </c:pt>
                <c:pt idx="4">
                  <c:v>#N/A</c:v>
                </c:pt>
                <c:pt idx="5">
                  <c:v>0</c:v>
                </c:pt>
                <c:pt idx="6">
                  <c:v>#N/A</c:v>
                </c:pt>
                <c:pt idx="7">
                  <c:v>6.89</c:v>
                </c:pt>
                <c:pt idx="8">
                  <c:v>#N/A</c:v>
                </c:pt>
                <c:pt idx="9">
                  <c:v>4.8</c:v>
                </c:pt>
              </c:numCache>
            </c:numRef>
          </c:val>
          <c:extLst>
            <c:ext xmlns:c16="http://schemas.microsoft.com/office/drawing/2014/chart" uri="{C3380CC4-5D6E-409C-BE32-E72D297353CC}">
              <c16:uniqueId val="{00000009-ECBE-481E-84EB-F497882977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2490</c:v>
                </c:pt>
                <c:pt idx="5">
                  <c:v>2439</c:v>
                </c:pt>
                <c:pt idx="8">
                  <c:v>2417</c:v>
                </c:pt>
                <c:pt idx="11">
                  <c:v>2395</c:v>
                </c:pt>
                <c:pt idx="14">
                  <c:v>2397</c:v>
                </c:pt>
              </c:numCache>
            </c:numRef>
          </c:val>
          <c:extLst>
            <c:ext xmlns:c16="http://schemas.microsoft.com/office/drawing/2014/chart" uri="{C3380CC4-5D6E-409C-BE32-E72D297353CC}">
              <c16:uniqueId val="{00000000-878E-4156-A661-6D82A9AF79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8E-4156-A661-6D82A9AF79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8E-4156-A661-6D82A9AF79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28</c:v>
                </c:pt>
                <c:pt idx="6">
                  <c:v>17</c:v>
                </c:pt>
                <c:pt idx="9">
                  <c:v>17</c:v>
                </c:pt>
                <c:pt idx="12">
                  <c:v>68</c:v>
                </c:pt>
              </c:numCache>
            </c:numRef>
          </c:val>
          <c:extLst>
            <c:ext xmlns:c16="http://schemas.microsoft.com/office/drawing/2014/chart" uri="{C3380CC4-5D6E-409C-BE32-E72D297353CC}">
              <c16:uniqueId val="{00000003-878E-4156-A661-6D82A9AF79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720</c:v>
                </c:pt>
                <c:pt idx="3">
                  <c:v>720</c:v>
                </c:pt>
                <c:pt idx="6">
                  <c:v>670</c:v>
                </c:pt>
                <c:pt idx="9">
                  <c:v>772</c:v>
                </c:pt>
                <c:pt idx="12">
                  <c:v>632</c:v>
                </c:pt>
              </c:numCache>
            </c:numRef>
          </c:val>
          <c:extLst>
            <c:ext xmlns:c16="http://schemas.microsoft.com/office/drawing/2014/chart" uri="{C3380CC4-5D6E-409C-BE32-E72D297353CC}">
              <c16:uniqueId val="{00000004-878E-4156-A661-6D82A9AF79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8E-4156-A661-6D82A9AF79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8E-4156-A661-6D82A9AF79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2649</c:v>
                </c:pt>
                <c:pt idx="3">
                  <c:v>2507</c:v>
                </c:pt>
                <c:pt idx="6">
                  <c:v>2315</c:v>
                </c:pt>
                <c:pt idx="9">
                  <c:v>2055</c:v>
                </c:pt>
                <c:pt idx="12">
                  <c:v>2032</c:v>
                </c:pt>
              </c:numCache>
            </c:numRef>
          </c:val>
          <c:extLst>
            <c:ext xmlns:c16="http://schemas.microsoft.com/office/drawing/2014/chart" uri="{C3380CC4-5D6E-409C-BE32-E72D297353CC}">
              <c16:uniqueId val="{00000007-878E-4156-A661-6D82A9AF79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934</c:v>
                </c:pt>
                <c:pt idx="2">
                  <c:v>#N/A</c:v>
                </c:pt>
                <c:pt idx="3">
                  <c:v>#N/A</c:v>
                </c:pt>
                <c:pt idx="4">
                  <c:v>816</c:v>
                </c:pt>
                <c:pt idx="5">
                  <c:v>#N/A</c:v>
                </c:pt>
                <c:pt idx="6">
                  <c:v>#N/A</c:v>
                </c:pt>
                <c:pt idx="7">
                  <c:v>585</c:v>
                </c:pt>
                <c:pt idx="8">
                  <c:v>#N/A</c:v>
                </c:pt>
                <c:pt idx="9">
                  <c:v>#N/A</c:v>
                </c:pt>
                <c:pt idx="10">
                  <c:v>449</c:v>
                </c:pt>
                <c:pt idx="11">
                  <c:v>#N/A</c:v>
                </c:pt>
                <c:pt idx="12">
                  <c:v>#N/A</c:v>
                </c:pt>
                <c:pt idx="13">
                  <c:v>335</c:v>
                </c:pt>
                <c:pt idx="14">
                  <c:v>#N/A</c:v>
                </c:pt>
              </c:numCache>
            </c:numRef>
          </c:val>
          <c:smooth val="0"/>
          <c:extLst>
            <c:ext xmlns:c16="http://schemas.microsoft.com/office/drawing/2014/chart" uri="{C3380CC4-5D6E-409C-BE32-E72D297353CC}">
              <c16:uniqueId val="{00000008-878E-4156-A661-6D82A9AF79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21373</c:v>
                </c:pt>
                <c:pt idx="5">
                  <c:v>21671</c:v>
                </c:pt>
                <c:pt idx="8">
                  <c:v>21120</c:v>
                </c:pt>
                <c:pt idx="11">
                  <c:v>21332</c:v>
                </c:pt>
                <c:pt idx="14">
                  <c:v>22032</c:v>
                </c:pt>
              </c:numCache>
            </c:numRef>
          </c:val>
          <c:extLst>
            <c:ext xmlns:c16="http://schemas.microsoft.com/office/drawing/2014/chart" uri="{C3380CC4-5D6E-409C-BE32-E72D297353CC}">
              <c16:uniqueId val="{00000000-C595-4B20-8B74-EFE10C9422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360</c:v>
                </c:pt>
                <c:pt idx="5">
                  <c:v>275</c:v>
                </c:pt>
                <c:pt idx="8">
                  <c:v>210</c:v>
                </c:pt>
                <c:pt idx="11">
                  <c:v>196</c:v>
                </c:pt>
                <c:pt idx="14">
                  <c:v>182</c:v>
                </c:pt>
              </c:numCache>
            </c:numRef>
          </c:val>
          <c:extLst>
            <c:ext xmlns:c16="http://schemas.microsoft.com/office/drawing/2014/chart" uri="{C3380CC4-5D6E-409C-BE32-E72D297353CC}">
              <c16:uniqueId val="{00000001-C595-4B20-8B74-EFE10C9422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10571</c:v>
                </c:pt>
                <c:pt idx="5">
                  <c:v>10972</c:v>
                </c:pt>
                <c:pt idx="8">
                  <c:v>10174</c:v>
                </c:pt>
                <c:pt idx="11">
                  <c:v>9926</c:v>
                </c:pt>
                <c:pt idx="14">
                  <c:v>9736</c:v>
                </c:pt>
              </c:numCache>
            </c:numRef>
          </c:val>
          <c:extLst>
            <c:ext xmlns:c16="http://schemas.microsoft.com/office/drawing/2014/chart" uri="{C3380CC4-5D6E-409C-BE32-E72D297353CC}">
              <c16:uniqueId val="{00000002-C595-4B20-8B74-EFE10C9422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95-4B20-8B74-EFE10C9422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95-4B20-8B74-EFE10C9422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159</c:v>
                </c:pt>
                <c:pt idx="3">
                  <c:v>158</c:v>
                </c:pt>
                <c:pt idx="6">
                  <c:v>160</c:v>
                </c:pt>
                <c:pt idx="9">
                  <c:v>102</c:v>
                </c:pt>
                <c:pt idx="12">
                  <c:v>75</c:v>
                </c:pt>
              </c:numCache>
            </c:numRef>
          </c:val>
          <c:extLst>
            <c:ext xmlns:c16="http://schemas.microsoft.com/office/drawing/2014/chart" uri="{C3380CC4-5D6E-409C-BE32-E72D297353CC}">
              <c16:uniqueId val="{00000005-C595-4B20-8B74-EFE10C9422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1886</c:v>
                </c:pt>
                <c:pt idx="3">
                  <c:v>1828</c:v>
                </c:pt>
                <c:pt idx="6">
                  <c:v>1714</c:v>
                </c:pt>
                <c:pt idx="9">
                  <c:v>1588</c:v>
                </c:pt>
                <c:pt idx="12">
                  <c:v>1488</c:v>
                </c:pt>
              </c:numCache>
            </c:numRef>
          </c:val>
          <c:extLst>
            <c:ext xmlns:c16="http://schemas.microsoft.com/office/drawing/2014/chart" uri="{C3380CC4-5D6E-409C-BE32-E72D297353CC}">
              <c16:uniqueId val="{00000006-C595-4B20-8B74-EFE10C9422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805</c:v>
                </c:pt>
                <c:pt idx="3">
                  <c:v>1759</c:v>
                </c:pt>
                <c:pt idx="6">
                  <c:v>1736</c:v>
                </c:pt>
                <c:pt idx="9">
                  <c:v>1716</c:v>
                </c:pt>
                <c:pt idx="12">
                  <c:v>1645</c:v>
                </c:pt>
              </c:numCache>
            </c:numRef>
          </c:val>
          <c:extLst>
            <c:ext xmlns:c16="http://schemas.microsoft.com/office/drawing/2014/chart" uri="{C3380CC4-5D6E-409C-BE32-E72D297353CC}">
              <c16:uniqueId val="{00000007-C595-4B20-8B74-EFE10C9422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8383</c:v>
                </c:pt>
                <c:pt idx="3">
                  <c:v>8486</c:v>
                </c:pt>
                <c:pt idx="6">
                  <c:v>7652</c:v>
                </c:pt>
                <c:pt idx="9">
                  <c:v>7215</c:v>
                </c:pt>
                <c:pt idx="12">
                  <c:v>6496</c:v>
                </c:pt>
              </c:numCache>
            </c:numRef>
          </c:val>
          <c:extLst>
            <c:ext xmlns:c16="http://schemas.microsoft.com/office/drawing/2014/chart" uri="{C3380CC4-5D6E-409C-BE32-E72D297353CC}">
              <c16:uniqueId val="{00000008-C595-4B20-8B74-EFE10C9422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9-C595-4B20-8B74-EFE10C9422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17021</c:v>
                </c:pt>
                <c:pt idx="3">
                  <c:v>15844</c:v>
                </c:pt>
                <c:pt idx="6">
                  <c:v>14793</c:v>
                </c:pt>
                <c:pt idx="9">
                  <c:v>14925</c:v>
                </c:pt>
                <c:pt idx="12">
                  <c:v>16429</c:v>
                </c:pt>
              </c:numCache>
            </c:numRef>
          </c:val>
          <c:extLst>
            <c:ext xmlns:c16="http://schemas.microsoft.com/office/drawing/2014/chart" uri="{C3380CC4-5D6E-409C-BE32-E72D297353CC}">
              <c16:uniqueId val="{0000000A-C595-4B20-8B74-EFE10C9422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95-4B20-8B74-EFE10C9422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4024</c:v>
                </c:pt>
                <c:pt idx="1">
                  <c:v>3594</c:v>
                </c:pt>
                <c:pt idx="2">
                  <c:v>3735</c:v>
                </c:pt>
              </c:numCache>
            </c:numRef>
          </c:val>
          <c:extLst>
            <c:ext xmlns:c16="http://schemas.microsoft.com/office/drawing/2014/chart" uri="{C3380CC4-5D6E-409C-BE32-E72D297353CC}">
              <c16:uniqueId val="{00000000-E805-4848-B056-9BE6E0666A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2090</c:v>
                </c:pt>
                <c:pt idx="1">
                  <c:v>2093</c:v>
                </c:pt>
                <c:pt idx="2">
                  <c:v>1920</c:v>
                </c:pt>
              </c:numCache>
            </c:numRef>
          </c:val>
          <c:extLst>
            <c:ext xmlns:c16="http://schemas.microsoft.com/office/drawing/2014/chart" uri="{C3380CC4-5D6E-409C-BE32-E72D297353CC}">
              <c16:uniqueId val="{00000001-E805-4848-B056-9BE6E0666A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6745</c:v>
                </c:pt>
                <c:pt idx="1">
                  <c:v>6808</c:v>
                </c:pt>
                <c:pt idx="2">
                  <c:v>6649</c:v>
                </c:pt>
              </c:numCache>
            </c:numRef>
          </c:val>
          <c:extLst>
            <c:ext xmlns:c16="http://schemas.microsoft.com/office/drawing/2014/chart" uri="{C3380CC4-5D6E-409C-BE32-E72D297353CC}">
              <c16:uniqueId val="{00000002-E805-4848-B056-9BE6E0666A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{26CF3D1A-532B-4A42-B9E4-76B5406C2EE4}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B09-4474-BFF7-C1CBA4A78D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{7571E00E-21BD-4820-BD70-AADF0F92DD6E}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09-4474-BFF7-C1CBA4A78D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{20E21599-96A5-4FF6-AFC9-1924BEC45143}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09-4474-BFF7-C1CBA4A78D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{7CF22437-5A35-43B0-A165-FF977CC7402F}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09-4474-BFF7-C1CBA4A78D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{430C59A4-7287-468B-810F-537E8D54C545}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09-4474-BFF7-C1CBA4A78D1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{1C29688A-02F7-477E-BA9F-1A830C80BE6D}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B09-4474-BFF7-C1CBA4A78D1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{BDA9F32F-8616-4E22-BC29-E5BD9D4D0243}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B09-4474-BFF7-C1CBA4A78D1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{1CD84055-ECAB-49CB-A191-B8680DA218E2}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B09-4474-BFF7-C1CBA4A78D1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{CDC572E3-7832-44CE-A4F5-71E7EF320FC4}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B09-4474-BFF7-C1CBA4A78D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54.2</c:v>
                </c:pt>
                <c:pt idx="16">
                  <c:v>54.9</c:v>
                </c:pt>
                <c:pt idx="24">
                  <c:v>56.5</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B09-4474-BFF7-C1CBA4A78D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{CE6E5EFB-474D-45FA-8BA1-230CC466D48B}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B09-4474-BFF7-C1CBA4A78D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{64A3CD85-8382-42F7-A986-8E79DF386F2C}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09-4474-BFF7-C1CBA4A78D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{4EB35B9F-F703-4C00-A9CA-4C08B8DB1362}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09-4474-BFF7-C1CBA4A78D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{71D2CC67-4042-44F2-B1C8-053569E043CC}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09-4474-BFF7-C1CBA4A78D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{1955EE20-484D-4F6B-8205-92F0D4CA762E}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09-4474-BFF7-C1CBA4A78D1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{0CD3DF65-7893-453B-A672-DFA539427488}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B09-4474-BFF7-C1CBA4A78D1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{7673F988-1F73-41EC-A522-D56939EDEDDE}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B09-4474-BFF7-C1CBA4A78D1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{82765D4E-5BF0-46CE-AFA8-360DA49A0FED}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B09-4474-BFF7-C1CBA4A78D1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{C038C25F-F361-49B3-85EC-62BEF86C17CD}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B09-4474-BFF7-C1CBA4A78D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B09-4474-BFF7-C1CBA4A78D18}"/>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{67CF4905-5FDA-476B-81DA-C6184EA9DB38}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C7-497B-AAED-E766C9D63C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{7C25DA3C-8E87-4DCE-A068-E467C3A9E31E}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C7-497B-AAED-E766C9D63C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{37DD91E8-44EF-4F3A-B6E1-03CDE503A602}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C7-497B-AAED-E766C9D63C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{82894E51-6792-4D28-8E8B-A8CB1F03DBE2}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C7-497B-AAED-E766C9D63C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{E469169D-EF8E-4E95-8AE8-59C8E0BFF43C}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C7-497B-AAED-E766C9D63C4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{55F3E5E3-BCED-4B35-8A2C-5C1BC8ABF052}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C7-497B-AAED-E766C9D63C4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{4341FF4A-628A-43E7-856D-2A3F43C18991}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C7-497B-AAED-E766C9D63C4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{D90ADC16-EE2E-4E2B-BC24-F01B50367A1E}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C7-497B-AAED-E766C9D63C4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{9342D498-7617-4F2E-9D8D-1B084DA0EDA8}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C7-497B-AAED-E766C9D63C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c:v>
                </c:pt>
                <c:pt idx="16">
                  <c:v>8.6999999999999993</c:v>
                </c:pt>
                <c:pt idx="24">
                  <c:v>7</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C7-497B-AAED-E766C9D63C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{9509A26C-0093-4F6A-B35B-E2891AA0E982}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C7-497B-AAED-E766C9D63C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{946CA2E4-7F26-46BC-91BA-F492E4272DDB}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C7-497B-AAED-E766C9D63C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{F20F16AE-82E3-4436-93CD-984501D743CB}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C7-497B-AAED-E766C9D63C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{ED9BC26F-8E9C-4A46-8137-ED4388569D8C}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C7-497B-AAED-E766C9D63C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{3ACE85E4-E8A4-4934-A280-CEC77D7D1C89}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C7-497B-AAED-E766C9D63C4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{AAC1FC84-855A-4BA0-BE5F-4D7F8A844A3C}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C7-497B-AAED-E766C9D63C4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{4781C79D-AD90-4BE5-A759-3F0C29536073}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C7-497B-AAED-E766C9D63C4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{79EC2F89-C6C4-4E63-A108-3A425528DDE1}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C7-497B-AAED-E766C9D63C4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{57EA6BFB-1651-4D34-AA3B-BAEAE52041AC}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C7-497B-AAED-E766C9D63C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AC7-497B-AAED-E766C9D63C4E}"/>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33,340
33,055
126.46
21,735,701
21,312,043
158,029
10,650,166
16,428,817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財政力指数は横ばいで推移しており、類似団体の平均を下回っている。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税収に関しては、前年度比</a:t>
          </a:r>
          <a:r>
            <a:rPr kumimoji="1" lang="en-US" altLang="ja-JP" sz="1200">
              <a:latin typeface="ＭＳ Ｐゴシック" panose="020B0600070205080204" pitchFamily="50" charset="-128"/>
              <a:ea typeface="ＭＳ Ｐゴシック" panose="020B0600070205080204" pitchFamily="50" charset="-128"/>
            </a:rPr>
            <a:t>190</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の減となった。。中期財政計画における今後の見通しとしては、堅調な税収増は厳しいと予測しており、今後も持続的な行政運営ができるよう、市税等の収入未済額の縮減や貸付金の債権管理の徹底、貸付等の有効活用や有利な補助制度の活用など、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市税や合併算定替の段階的な縮減などにより地方交付税が減となったため、歳入は前年度に比べ減となり、また、職員給及び嘱託員報酬の増などによる人件費の増及び消費税の増税による物件費の増などにより歳出額が前年度に比べ増となっ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18506</xdr:rowOff>
    </xdr:to>
    <xdr:cxnSp macro="">
      <xdr:nvCxnSpPr>
        <xdr:cNvPr id="134" name="直線コネクタ 133"/>
        <xdr:cNvCxnSpPr/>
      </xdr:nvCxnSpPr>
      <xdr:spPr>
        <a:xfrm>
          <a:off x="4114800" y="10240010"/>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59</xdr:row>
      <xdr:rowOff>138249</xdr:rowOff>
    </xdr:to>
    <xdr:cxnSp macro="">
      <xdr:nvCxnSpPr>
        <xdr:cNvPr id="137" name="直線コネクタ 136"/>
        <xdr:cNvCxnSpPr/>
      </xdr:nvCxnSpPr>
      <xdr:spPr>
        <a:xfrm flipV="1">
          <a:off x="3225800" y="10240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21046</xdr:rowOff>
    </xdr:from>
    <xdr:to>
      <xdr:col>15</xdr:col>
      <xdr:colOff>82550</xdr:colOff>
      <xdr:row>59</xdr:row>
      <xdr:rowOff>138249</xdr:rowOff>
    </xdr:to>
    <xdr:cxnSp macro="">
      <xdr:nvCxnSpPr>
        <xdr:cNvPr id="140" name="直線コネクタ 139"/>
        <xdr:cNvCxnSpPr/>
      </xdr:nvCxnSpPr>
      <xdr:spPr>
        <a:xfrm>
          <a:off x="2336800" y="1013659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164919</xdr:rowOff>
    </xdr:from>
    <xdr:to>
      <xdr:col>11</xdr:col>
      <xdr:colOff>31750</xdr:colOff>
      <xdr:row>59</xdr:row>
      <xdr:rowOff>21046</xdr:rowOff>
    </xdr:to>
    <xdr:cxnSp macro="">
      <xdr:nvCxnSpPr>
        <xdr:cNvPr id="143" name="直線コネクタ 142"/>
        <xdr:cNvCxnSpPr/>
      </xdr:nvCxnSpPr>
      <xdr:spPr>
        <a:xfrm>
          <a:off x="1447800" y="1010901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139156</xdr:rowOff>
    </xdr:from>
    <xdr:to>
      <xdr:col>23</xdr:col>
      <xdr:colOff>184150</xdr:colOff>
      <xdr:row>60</xdr:row>
      <xdr:rowOff>69306</xdr:rowOff>
    </xdr:to>
    <xdr:sp macro="" textlink="">
      <xdr:nvSpPr>
        <xdr:cNvPr id="153" name="楕円 152"/>
        <xdr:cNvSpPr/>
      </xdr:nvSpPr>
      <xdr:spPr>
        <a:xfrm>
          <a:off x="4902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155683</xdr:rowOff>
    </xdr:from>
    <xdr:ext cx="762000" cy="259045"/>
    <xdr:sp macro="" textlink="">
      <xdr:nvSpPr>
        <xdr:cNvPr id="154" name="財政構造の弾力性該当値テキスト"/>
        <xdr:cNvSpPr txBox="1"/>
      </xdr:nvSpPr>
      <xdr:spPr>
        <a:xfrm>
          <a:off x="5041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5" name="楕円 154"/>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6" name="テキスト ボックス 155"/>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87449</xdr:rowOff>
    </xdr:from>
    <xdr:to>
      <xdr:col>15</xdr:col>
      <xdr:colOff>133350</xdr:colOff>
      <xdr:row>60</xdr:row>
      <xdr:rowOff>17599</xdr:rowOff>
    </xdr:to>
    <xdr:sp macro="" textlink="">
      <xdr:nvSpPr>
        <xdr:cNvPr id="157" name="楕円 156"/>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27776</xdr:rowOff>
    </xdr:from>
    <xdr:ext cx="762000" cy="259045"/>
    <xdr:sp macro="" textlink="">
      <xdr:nvSpPr>
        <xdr:cNvPr id="158" name="テキスト ボックス 157"/>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141696</xdr:rowOff>
    </xdr:from>
    <xdr:to>
      <xdr:col>11</xdr:col>
      <xdr:colOff>82550</xdr:colOff>
      <xdr:row>59</xdr:row>
      <xdr:rowOff>71846</xdr:rowOff>
    </xdr:to>
    <xdr:sp macro="" textlink="">
      <xdr:nvSpPr>
        <xdr:cNvPr id="159" name="楕円 158"/>
        <xdr:cNvSpPr/>
      </xdr:nvSpPr>
      <xdr:spPr>
        <a:xfrm>
          <a:off x="2286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82023</xdr:rowOff>
    </xdr:from>
    <xdr:ext cx="762000" cy="259045"/>
    <xdr:sp macro="" textlink="">
      <xdr:nvSpPr>
        <xdr:cNvPr id="160" name="テキスト ボックス 159"/>
        <xdr:cNvSpPr txBox="1"/>
      </xdr:nvSpPr>
      <xdr:spPr>
        <a:xfrm>
          <a:off x="1955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114119</xdr:rowOff>
    </xdr:from>
    <xdr:to>
      <xdr:col>7</xdr:col>
      <xdr:colOff>31750</xdr:colOff>
      <xdr:row>59</xdr:row>
      <xdr:rowOff>44269</xdr:rowOff>
    </xdr:to>
    <xdr:sp macro="" textlink="">
      <xdr:nvSpPr>
        <xdr:cNvPr id="161" name="楕円 160"/>
        <xdr:cNvSpPr/>
      </xdr:nvSpPr>
      <xdr:spPr>
        <a:xfrm>
          <a:off x="1397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54446</xdr:rowOff>
    </xdr:from>
    <xdr:ext cx="762000" cy="259045"/>
    <xdr:sp macro="" textlink="">
      <xdr:nvSpPr>
        <xdr:cNvPr id="162" name="テキスト ボックス 161"/>
        <xdr:cNvSpPr txBox="1"/>
      </xdr:nvSpPr>
      <xdr:spPr>
        <a:xfrm>
          <a:off x="1066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５町村合併による施設の多くを直営で運営していることにより、職員数が類似団体と比較して多いことなどから、類似団体の平均を上回る状況が続いている。物件費については、依然として類似団体の平均を下回っているが、歳出額は増加傾向にある。今後は、個別施設管理計画に基づき、公共施設の適正管理に努めるほか、指定管理者制度の導入や拡充などにより事業の委託化を検討し、施設のあり方について、経費の抑制を図るとともに定員管理による人件費の削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23923</xdr:rowOff>
    </xdr:from>
    <xdr:to>
      <xdr:col>23</xdr:col>
      <xdr:colOff>133350</xdr:colOff>
      <xdr:row>82</xdr:row>
      <xdr:rowOff>56507</xdr:rowOff>
    </xdr:to>
    <xdr:cxnSp macro="">
      <xdr:nvCxnSpPr>
        <xdr:cNvPr id="197" name="直線コネクタ 196"/>
        <xdr:cNvCxnSpPr/>
      </xdr:nvCxnSpPr>
      <xdr:spPr>
        <a:xfrm>
          <a:off x="4114800" y="14082823"/>
          <a:ext cx="8382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2431</xdr:rowOff>
    </xdr:from>
    <xdr:to>
      <xdr:col>19</xdr:col>
      <xdr:colOff>133350</xdr:colOff>
      <xdr:row>82</xdr:row>
      <xdr:rowOff>23923</xdr:rowOff>
    </xdr:to>
    <xdr:cxnSp macro="">
      <xdr:nvCxnSpPr>
        <xdr:cNvPr id="200" name="直線コネクタ 199"/>
        <xdr:cNvCxnSpPr/>
      </xdr:nvCxnSpPr>
      <xdr:spPr>
        <a:xfrm>
          <a:off x="3225800" y="14061331"/>
          <a:ext cx="889000" cy="2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146123</xdr:rowOff>
    </xdr:from>
    <xdr:to>
      <xdr:col>15</xdr:col>
      <xdr:colOff>82550</xdr:colOff>
      <xdr:row>82</xdr:row>
      <xdr:rowOff>2431</xdr:rowOff>
    </xdr:to>
    <xdr:cxnSp macro="">
      <xdr:nvCxnSpPr>
        <xdr:cNvPr id="203" name="直線コネクタ 202"/>
        <xdr:cNvCxnSpPr/>
      </xdr:nvCxnSpPr>
      <xdr:spPr>
        <a:xfrm>
          <a:off x="2336800" y="140335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146123</xdr:rowOff>
    </xdr:from>
    <xdr:to>
      <xdr:col>11</xdr:col>
      <xdr:colOff>31750</xdr:colOff>
      <xdr:row>81</xdr:row>
      <xdr:rowOff>150901</xdr:rowOff>
    </xdr:to>
    <xdr:cxnSp macro="">
      <xdr:nvCxnSpPr>
        <xdr:cNvPr id="206" name="直線コネクタ 205"/>
        <xdr:cNvCxnSpPr/>
      </xdr:nvCxnSpPr>
      <xdr:spPr>
        <a:xfrm flipV="1">
          <a:off x="1447800" y="1403357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5707</xdr:rowOff>
    </xdr:from>
    <xdr:to>
      <xdr:col>23</xdr:col>
      <xdr:colOff>184150</xdr:colOff>
      <xdr:row>82</xdr:row>
      <xdr:rowOff>107307</xdr:rowOff>
    </xdr:to>
    <xdr:sp macro="" textlink="">
      <xdr:nvSpPr>
        <xdr:cNvPr id="216" name="楕円 215"/>
        <xdr:cNvSpPr/>
      </xdr:nvSpPr>
      <xdr:spPr>
        <a:xfrm>
          <a:off x="4902200" y="140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22234</xdr:rowOff>
    </xdr:from>
    <xdr:ext cx="762000" cy="259045"/>
    <xdr:sp macro="" textlink="">
      <xdr:nvSpPr>
        <xdr:cNvPr id="217" name="人件費・物件費等の状況該当値テキスト"/>
        <xdr:cNvSpPr txBox="1"/>
      </xdr:nvSpPr>
      <xdr:spPr>
        <a:xfrm>
          <a:off x="5041900" y="139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144573</xdr:rowOff>
    </xdr:from>
    <xdr:to>
      <xdr:col>19</xdr:col>
      <xdr:colOff>184150</xdr:colOff>
      <xdr:row>82</xdr:row>
      <xdr:rowOff>74723</xdr:rowOff>
    </xdr:to>
    <xdr:sp macro="" textlink="">
      <xdr:nvSpPr>
        <xdr:cNvPr id="218" name="楕円 217"/>
        <xdr:cNvSpPr/>
      </xdr:nvSpPr>
      <xdr:spPr>
        <a:xfrm>
          <a:off x="4064000" y="140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84900</xdr:rowOff>
    </xdr:from>
    <xdr:ext cx="736600" cy="259045"/>
    <xdr:sp macro="" textlink="">
      <xdr:nvSpPr>
        <xdr:cNvPr id="219" name="テキスト ボックス 218"/>
        <xdr:cNvSpPr txBox="1"/>
      </xdr:nvSpPr>
      <xdr:spPr>
        <a:xfrm>
          <a:off x="3733800" y="1380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123081</xdr:rowOff>
    </xdr:from>
    <xdr:to>
      <xdr:col>15</xdr:col>
      <xdr:colOff>133350</xdr:colOff>
      <xdr:row>82</xdr:row>
      <xdr:rowOff>53231</xdr:rowOff>
    </xdr:to>
    <xdr:sp macro="" textlink="">
      <xdr:nvSpPr>
        <xdr:cNvPr id="220" name="楕円 219"/>
        <xdr:cNvSpPr/>
      </xdr:nvSpPr>
      <xdr:spPr>
        <a:xfrm>
          <a:off x="3175000" y="14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63408</xdr:rowOff>
    </xdr:from>
    <xdr:ext cx="762000" cy="259045"/>
    <xdr:sp macro="" textlink="">
      <xdr:nvSpPr>
        <xdr:cNvPr id="221" name="テキスト ボックス 220"/>
        <xdr:cNvSpPr txBox="1"/>
      </xdr:nvSpPr>
      <xdr:spPr>
        <a:xfrm>
          <a:off x="2844800" y="137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95323</xdr:rowOff>
    </xdr:from>
    <xdr:to>
      <xdr:col>11</xdr:col>
      <xdr:colOff>82550</xdr:colOff>
      <xdr:row>82</xdr:row>
      <xdr:rowOff>25473</xdr:rowOff>
    </xdr:to>
    <xdr:sp macro="" textlink="">
      <xdr:nvSpPr>
        <xdr:cNvPr id="222" name="楕円 221"/>
        <xdr:cNvSpPr/>
      </xdr:nvSpPr>
      <xdr:spPr>
        <a:xfrm>
          <a:off x="2286000" y="139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35650</xdr:rowOff>
    </xdr:from>
    <xdr:ext cx="762000" cy="259045"/>
    <xdr:sp macro="" textlink="">
      <xdr:nvSpPr>
        <xdr:cNvPr id="223" name="テキスト ボックス 222"/>
        <xdr:cNvSpPr txBox="1"/>
      </xdr:nvSpPr>
      <xdr:spPr>
        <a:xfrm>
          <a:off x="1955800" y="137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100101</xdr:rowOff>
    </xdr:from>
    <xdr:to>
      <xdr:col>7</xdr:col>
      <xdr:colOff>31750</xdr:colOff>
      <xdr:row>82</xdr:row>
      <xdr:rowOff>30251</xdr:rowOff>
    </xdr:to>
    <xdr:sp macro="" textlink="">
      <xdr:nvSpPr>
        <xdr:cNvPr id="224" name="楕円 223"/>
        <xdr:cNvSpPr/>
      </xdr:nvSpPr>
      <xdr:spPr>
        <a:xfrm>
          <a:off x="1397000" y="13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15028</xdr:rowOff>
    </xdr:from>
    <xdr:ext cx="762000" cy="259045"/>
    <xdr:sp macro="" textlink="">
      <xdr:nvSpPr>
        <xdr:cNvPr id="225" name="テキスト ボックス 224"/>
        <xdr:cNvSpPr txBox="1"/>
      </xdr:nvSpPr>
      <xdr:spPr>
        <a:xfrm>
          <a:off x="1066800" y="1407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年度には給与制度の総合的見直しを実施したことにより給与の適正化が図られた。</a:t>
          </a:r>
        </a:p>
        <a:p>
          <a:r>
            <a:rPr kumimoji="1" lang="ja-JP" altLang="en-US" sz="1300">
              <a:latin typeface="ＭＳ Ｐゴシック" panose="020B0600070205080204" pitchFamily="50" charset="-128"/>
              <a:ea typeface="ＭＳ Ｐゴシック" panose="020B0600070205080204" pitchFamily="50" charset="-128"/>
            </a:rPr>
            <a:t>　職員数は増加傾向にあるが、高給職員の退職によりラスパイレス指数は減少傾向にあることから、引き続き給与水準の適正化に努める。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98778</xdr:rowOff>
    </xdr:to>
    <xdr:cxnSp macro="">
      <xdr:nvCxnSpPr>
        <xdr:cNvPr id="259" name="直線コネクタ 258"/>
        <xdr:cNvCxnSpPr/>
      </xdr:nvCxnSpPr>
      <xdr:spPr>
        <a:xfrm flipV="1">
          <a:off x="16179800" y="1463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152400</xdr:rowOff>
    </xdr:to>
    <xdr:cxnSp macro="">
      <xdr:nvCxnSpPr>
        <xdr:cNvPr id="262" name="直線コネクタ 261"/>
        <xdr:cNvCxnSpPr/>
      </xdr:nvCxnSpPr>
      <xdr:spPr>
        <a:xfrm flipV="1">
          <a:off x="15290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5" name="直線コネクタ 264"/>
        <xdr:cNvCxnSpPr/>
      </xdr:nvCxnSpPr>
      <xdr:spPr>
        <a:xfrm flipV="1">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88195</xdr:rowOff>
    </xdr:to>
    <xdr:cxnSp macro="">
      <xdr:nvCxnSpPr>
        <xdr:cNvPr id="268" name="直線コネクタ 267"/>
        <xdr:cNvCxnSpPr/>
      </xdr:nvCxnSpPr>
      <xdr:spPr>
        <a:xfrm flipV="1">
          <a:off x="13512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8" name="楕円 277"/>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9"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80" name="楕円 279"/>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81" name="テキスト ボックス 28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4" name="楕円 28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5" name="テキスト ボックス 284"/>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7" name="テキスト ボックス 28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増加傾向にあり類似団体の平均を上回っている。行政職は定員管理計画により削減を図ってきたが、南海トラフ地震対策など行政課題への対応や各支所での住民サービスの維持、また保育所及び幼稚園についても直営により保育サービスの充実等を図っており、これらの住民サービスに対し一定の職員数が必要なことが類似団体平均を上回る要因となっている。</a:t>
          </a:r>
        </a:p>
        <a:p>
          <a:r>
            <a:rPr kumimoji="1" lang="ja-JP" altLang="en-US" sz="12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いることから、事務事業の見直しや施設の最適化、アウトソーシングの検討など行財政改革に取り組み、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102809</xdr:rowOff>
    </xdr:from>
    <xdr:to>
      <xdr:col>81</xdr:col>
      <xdr:colOff>44450</xdr:colOff>
      <xdr:row>63</xdr:row>
      <xdr:rowOff>134983</xdr:rowOff>
    </xdr:to>
    <xdr:cxnSp macro="">
      <xdr:nvCxnSpPr>
        <xdr:cNvPr id="324" name="直線コネクタ 323"/>
        <xdr:cNvCxnSpPr/>
      </xdr:nvCxnSpPr>
      <xdr:spPr>
        <a:xfrm>
          <a:off x="16179800" y="1090415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92468</xdr:rowOff>
    </xdr:from>
    <xdr:to>
      <xdr:col>77</xdr:col>
      <xdr:colOff>44450</xdr:colOff>
      <xdr:row>63</xdr:row>
      <xdr:rowOff>102809</xdr:rowOff>
    </xdr:to>
    <xdr:cxnSp macro="">
      <xdr:nvCxnSpPr>
        <xdr:cNvPr id="327" name="直線コネクタ 326"/>
        <xdr:cNvCxnSpPr/>
      </xdr:nvCxnSpPr>
      <xdr:spPr>
        <a:xfrm>
          <a:off x="15290800" y="1089381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92468</xdr:rowOff>
    </xdr:to>
    <xdr:cxnSp macro="">
      <xdr:nvCxnSpPr>
        <xdr:cNvPr id="330" name="直線コネクタ 329"/>
        <xdr:cNvCxnSpPr/>
      </xdr:nvCxnSpPr>
      <xdr:spPr>
        <a:xfrm>
          <a:off x="14401800" y="10846707"/>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49954</xdr:rowOff>
    </xdr:to>
    <xdr:cxnSp macro="">
      <xdr:nvCxnSpPr>
        <xdr:cNvPr id="333" name="直線コネクタ 332"/>
        <xdr:cNvCxnSpPr/>
      </xdr:nvCxnSpPr>
      <xdr:spPr>
        <a:xfrm flipV="1">
          <a:off x="13512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84183</xdr:rowOff>
    </xdr:from>
    <xdr:to>
      <xdr:col>81</xdr:col>
      <xdr:colOff>95250</xdr:colOff>
      <xdr:row>64</xdr:row>
      <xdr:rowOff>14333</xdr:rowOff>
    </xdr:to>
    <xdr:sp macro="" textlink="">
      <xdr:nvSpPr>
        <xdr:cNvPr id="343" name="楕円 342"/>
        <xdr:cNvSpPr/>
      </xdr:nvSpPr>
      <xdr:spPr>
        <a:xfrm>
          <a:off x="169672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56260</xdr:rowOff>
    </xdr:from>
    <xdr:ext cx="762000" cy="259045"/>
    <xdr:sp macro="" textlink="">
      <xdr:nvSpPr>
        <xdr:cNvPr id="344" name="定員管理の状況該当値テキスト"/>
        <xdr:cNvSpPr txBox="1"/>
      </xdr:nvSpPr>
      <xdr:spPr>
        <a:xfrm>
          <a:off x="17106900" y="1085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52009</xdr:rowOff>
    </xdr:from>
    <xdr:to>
      <xdr:col>77</xdr:col>
      <xdr:colOff>95250</xdr:colOff>
      <xdr:row>63</xdr:row>
      <xdr:rowOff>153609</xdr:rowOff>
    </xdr:to>
    <xdr:sp macro="" textlink="">
      <xdr:nvSpPr>
        <xdr:cNvPr id="345" name="楕円 344"/>
        <xdr:cNvSpPr/>
      </xdr:nvSpPr>
      <xdr:spPr>
        <a:xfrm>
          <a:off x="16129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138386</xdr:rowOff>
    </xdr:from>
    <xdr:ext cx="736600" cy="259045"/>
    <xdr:sp macro="" textlink="">
      <xdr:nvSpPr>
        <xdr:cNvPr id="346" name="テキスト ボックス 345"/>
        <xdr:cNvSpPr txBox="1"/>
      </xdr:nvSpPr>
      <xdr:spPr>
        <a:xfrm>
          <a:off x="15798800" y="1093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41668</xdr:rowOff>
    </xdr:from>
    <xdr:to>
      <xdr:col>73</xdr:col>
      <xdr:colOff>44450</xdr:colOff>
      <xdr:row>63</xdr:row>
      <xdr:rowOff>143268</xdr:rowOff>
    </xdr:to>
    <xdr:sp macro="" textlink="">
      <xdr:nvSpPr>
        <xdr:cNvPr id="347" name="楕円 346"/>
        <xdr:cNvSpPr/>
      </xdr:nvSpPr>
      <xdr:spPr>
        <a:xfrm>
          <a:off x="15240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128045</xdr:rowOff>
    </xdr:from>
    <xdr:ext cx="762000" cy="259045"/>
    <xdr:sp macro="" textlink="">
      <xdr:nvSpPr>
        <xdr:cNvPr id="348" name="テキスト ボックス 347"/>
        <xdr:cNvSpPr txBox="1"/>
      </xdr:nvSpPr>
      <xdr:spPr>
        <a:xfrm>
          <a:off x="14909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9" name="楕円 348"/>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50" name="テキスト ボックス 349"/>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51" name="楕円 350"/>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52" name="テキスト ボックス 351"/>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合併前の旧団体で発行した地方債に係る償還のピークが過ぎたことや、継続的に実施してきた繰上償還の影響などにより、実質公債費比率は年々改善してきており、平成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しかしながら、新庁舎建設などの大型事業に係る公債費が今後増加すると見込まれるため、事業の精査及び見直しを図るとともに、他の特定財源の活用により新発債の発行抑制に努めていく。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115041</xdr:rowOff>
    </xdr:from>
    <xdr:to>
      <xdr:col>81</xdr:col>
      <xdr:colOff>44450</xdr:colOff>
      <xdr:row>36</xdr:row>
      <xdr:rowOff>149225</xdr:rowOff>
    </xdr:to>
    <xdr:cxnSp macro="">
      <xdr:nvCxnSpPr>
        <xdr:cNvPr id="386" name="直線コネクタ 385"/>
        <xdr:cNvCxnSpPr/>
      </xdr:nvCxnSpPr>
      <xdr:spPr>
        <a:xfrm flipV="1">
          <a:off x="16179800" y="6287241"/>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37</xdr:row>
      <xdr:rowOff>11959</xdr:rowOff>
    </xdr:to>
    <xdr:cxnSp macro="">
      <xdr:nvCxnSpPr>
        <xdr:cNvPr id="389" name="直線コネクタ 388"/>
        <xdr:cNvCxnSpPr/>
      </xdr:nvCxnSpPr>
      <xdr:spPr>
        <a:xfrm flipV="1">
          <a:off x="15290800" y="632142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38100</xdr:rowOff>
    </xdr:to>
    <xdr:cxnSp macro="">
      <xdr:nvCxnSpPr>
        <xdr:cNvPr id="392" name="直線コネクタ 391"/>
        <xdr:cNvCxnSpPr/>
      </xdr:nvCxnSpPr>
      <xdr:spPr>
        <a:xfrm flipV="1">
          <a:off x="14401800" y="63556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60219</xdr:rowOff>
    </xdr:to>
    <xdr:cxnSp macro="">
      <xdr:nvCxnSpPr>
        <xdr:cNvPr id="395" name="直線コネクタ 394"/>
        <xdr:cNvCxnSpPr/>
      </xdr:nvCxnSpPr>
      <xdr:spPr>
        <a:xfrm flipV="1">
          <a:off x="13512800" y="63817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64241</xdr:rowOff>
    </xdr:from>
    <xdr:to>
      <xdr:col>81</xdr:col>
      <xdr:colOff>95250</xdr:colOff>
      <xdr:row>36</xdr:row>
      <xdr:rowOff>165841</xdr:rowOff>
    </xdr:to>
    <xdr:sp macro="" textlink="">
      <xdr:nvSpPr>
        <xdr:cNvPr id="405" name="楕円 404"/>
        <xdr:cNvSpPr/>
      </xdr:nvSpPr>
      <xdr:spPr>
        <a:xfrm>
          <a:off x="169672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80768</xdr:rowOff>
    </xdr:from>
    <xdr:ext cx="762000" cy="259045"/>
    <xdr:sp macro="" textlink="">
      <xdr:nvSpPr>
        <xdr:cNvPr id="406" name="公債費負担の状況該当値テキスト"/>
        <xdr:cNvSpPr txBox="1"/>
      </xdr:nvSpPr>
      <xdr:spPr>
        <a:xfrm>
          <a:off x="17106900" y="608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7" name="楕円 406"/>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8" name="テキスト ボックス 407"/>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9" name="楕円 408"/>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10" name="テキスト ボックス 409"/>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1" name="楕円 410"/>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12" name="テキスト ボックス 411"/>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3" name="楕円 412"/>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14" name="テキスト ボックス 413"/>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繰上償還の実施による地方債現在高の減少や、充当可能基金の積み立てを行ってきたことなどから、将来負担比率は類似団体の平均を下回っている。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しかしながら、新庁舎建設等の大型事業に係る公債費が今後増加すると見込まれるため、事業費の精査による新発債の抑制や、交付税措置のある有利な地方債の発行など、公債費の適正化に努めていく。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33,340
33,055
126.46
21,735,701
21,312,043
158,029
10,650,166
16,428,817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嘱託員報酬や職員給における時間外手当の増などにより、前年度より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た。保育所や幼稚園、市民館などの施設運営を直営で行っていること、５町村合併による施設数も多いことから、職員数が類似団体と比較して多いことも、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今後、更に財政運営が厳しくなることから、適正な定員管理を図るとともに、公共施設等総合管理計画に基づく施設管理に努めるほか、指定管理者制度の導入などの検討も行い、人件費の抑制に努めていく。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142240</xdr:rowOff>
    </xdr:to>
    <xdr:cxnSp macro="">
      <xdr:nvCxnSpPr>
        <xdr:cNvPr id="66" name="直線コネクタ 65"/>
        <xdr:cNvCxnSpPr/>
      </xdr:nvCxnSpPr>
      <xdr:spPr>
        <a:xfrm>
          <a:off x="3987800" y="661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96520</xdr:rowOff>
    </xdr:to>
    <xdr:cxnSp macro="">
      <xdr:nvCxnSpPr>
        <xdr:cNvPr id="69" name="直線コネクタ 68"/>
        <xdr:cNvCxnSpPr/>
      </xdr:nvCxnSpPr>
      <xdr:spPr>
        <a:xfrm>
          <a:off x="3098800" y="654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27940</xdr:rowOff>
    </xdr:to>
    <xdr:cxnSp macro="">
      <xdr:nvCxnSpPr>
        <xdr:cNvPr id="72" name="直線コネクタ 71"/>
        <xdr:cNvCxnSpPr/>
      </xdr:nvCxnSpPr>
      <xdr:spPr>
        <a:xfrm>
          <a:off x="2209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115570</xdr:rowOff>
    </xdr:to>
    <xdr:cxnSp macro="">
      <xdr:nvCxnSpPr>
        <xdr:cNvPr id="75" name="直線コネクタ 74"/>
        <xdr:cNvCxnSpPr/>
      </xdr:nvCxnSpPr>
      <xdr:spPr>
        <a:xfrm>
          <a:off x="1320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消費税の増税による委託料や消耗品費の増となったことなどにより、前年度より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合併による直営の施設が多いことから、事務事業の見直しや、個別施設管理計画に基づく適正な施設管理を図ると共に、経常経費の削減に取り組んでいく。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151493</xdr:rowOff>
    </xdr:to>
    <xdr:cxnSp macro="">
      <xdr:nvCxnSpPr>
        <xdr:cNvPr id="129" name="直線コネクタ 128"/>
        <xdr:cNvCxnSpPr/>
      </xdr:nvCxnSpPr>
      <xdr:spPr>
        <a:xfrm>
          <a:off x="15671800" y="2690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118836</xdr:rowOff>
    </xdr:to>
    <xdr:cxnSp macro="">
      <xdr:nvCxnSpPr>
        <xdr:cNvPr id="132" name="直線コネクタ 131"/>
        <xdr:cNvCxnSpPr/>
      </xdr:nvCxnSpPr>
      <xdr:spPr>
        <a:xfrm>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97064</xdr:rowOff>
    </xdr:to>
    <xdr:cxnSp macro="">
      <xdr:nvCxnSpPr>
        <xdr:cNvPr id="135" name="直線コネクタ 134"/>
        <xdr:cNvCxnSpPr/>
      </xdr:nvCxnSpPr>
      <xdr:spPr>
        <a:xfrm>
          <a:off x="13893800" y="2516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127000</xdr:rowOff>
    </xdr:to>
    <xdr:cxnSp macro="">
      <xdr:nvCxnSpPr>
        <xdr:cNvPr id="138" name="直線コネクタ 137"/>
        <xdr:cNvCxnSpPr/>
      </xdr:nvCxnSpPr>
      <xdr:spPr>
        <a:xfrm flipV="1">
          <a:off x="13004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基金の充当により経常経費充当一般財源は減となったものの、母数となる歳入経常一般財源も減となったことにより、前年度より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ポイント悪化し、類似団体の平均も依然として上回っている。</a:t>
          </a:r>
        </a:p>
        <a:p>
          <a:r>
            <a:rPr kumimoji="1" lang="ja-JP" altLang="en-US" sz="1300">
              <a:latin typeface="ＭＳ Ｐゴシック" panose="020B0600070205080204" pitchFamily="50" charset="-128"/>
              <a:ea typeface="ＭＳ Ｐゴシック" panose="020B0600070205080204" pitchFamily="50" charset="-128"/>
            </a:rPr>
            <a:t>　健診の受診率向上を目指すとともに、健康管理の推進などにより、医療費の抑制を図ることで、扶助費の抑制に今後も努めていく。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165100</xdr:rowOff>
    </xdr:to>
    <xdr:cxnSp macro="">
      <xdr:nvCxnSpPr>
        <xdr:cNvPr id="192" name="直線コネクタ 191"/>
        <xdr:cNvCxnSpPr/>
      </xdr:nvCxnSpPr>
      <xdr:spPr>
        <a:xfrm>
          <a:off x="3987800" y="9755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154215</xdr:rowOff>
    </xdr:to>
    <xdr:cxnSp macro="">
      <xdr:nvCxnSpPr>
        <xdr:cNvPr id="195" name="直線コネクタ 194"/>
        <xdr:cNvCxnSpPr/>
      </xdr:nvCxnSpPr>
      <xdr:spPr>
        <a:xfrm>
          <a:off x="3098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110672</xdr:rowOff>
    </xdr:to>
    <xdr:cxnSp macro="">
      <xdr:nvCxnSpPr>
        <xdr:cNvPr id="198" name="直線コネクタ 197"/>
        <xdr:cNvCxnSpPr/>
      </xdr:nvCxnSpPr>
      <xdr:spPr>
        <a:xfrm>
          <a:off x="2209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121557</xdr:rowOff>
    </xdr:to>
    <xdr:cxnSp macro="">
      <xdr:nvCxnSpPr>
        <xdr:cNvPr id="201" name="直線コネクタ 200"/>
        <xdr:cNvCxnSpPr/>
      </xdr:nvCxnSpPr>
      <xdr:spPr>
        <a:xfrm flipV="1">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7" name="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8" name="テキスト ボックス 217"/>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20" name="テキスト ボックス 219"/>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類似団体の平均を上回っており、後期高齢者医療広域連合負担金及び介護保険会計繰出金が増加したことにより、前年度より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各特別会計においては、独立採算に向けて、保険料などの適正化に向けた検討が必要である。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104140</xdr:rowOff>
    </xdr:to>
    <xdr:cxnSp macro="">
      <xdr:nvCxnSpPr>
        <xdr:cNvPr id="253" name="直線コネクタ 252"/>
        <xdr:cNvCxnSpPr/>
      </xdr:nvCxnSpPr>
      <xdr:spPr>
        <a:xfrm>
          <a:off x="15671800" y="1001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73660</xdr:rowOff>
    </xdr:to>
    <xdr:cxnSp macro="">
      <xdr:nvCxnSpPr>
        <xdr:cNvPr id="256" name="直線コネクタ 255"/>
        <xdr:cNvCxnSpPr/>
      </xdr:nvCxnSpPr>
      <xdr:spPr>
        <a:xfrm flipV="1">
          <a:off x="14782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73660</xdr:rowOff>
    </xdr:to>
    <xdr:cxnSp macro="">
      <xdr:nvCxnSpPr>
        <xdr:cNvPr id="259" name="直線コネクタ 258"/>
        <xdr:cNvCxnSpPr/>
      </xdr:nvCxnSpPr>
      <xdr:spPr>
        <a:xfrm>
          <a:off x="13893800" y="993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161290</xdr:rowOff>
    </xdr:to>
    <xdr:cxnSp macro="">
      <xdr:nvCxnSpPr>
        <xdr:cNvPr id="262" name="直線コネクタ 261"/>
        <xdr:cNvCxnSpPr/>
      </xdr:nvCxnSpPr>
      <xdr:spPr>
        <a:xfrm>
          <a:off x="13004800" y="982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3"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4" name="楕円 273"/>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5" name="テキスト ボックス 274"/>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7" name="テキスト ボックス 276"/>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0" name="楕円 279"/>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81" name="テキスト ボックス 280"/>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一部事務組合への負担金が増となったことなどにより、補助金が増加したことから、前年度より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今後も、特に市単独で実施する補助事業に対する交付にあたっては、適正な審査を行うと共に、事業の見直しについても適宜検討をしていく。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5842</xdr:rowOff>
    </xdr:to>
    <xdr:cxnSp macro="">
      <xdr:nvCxnSpPr>
        <xdr:cNvPr id="311" name="直線コネクタ 310"/>
        <xdr:cNvCxnSpPr/>
      </xdr:nvCxnSpPr>
      <xdr:spPr>
        <a:xfrm>
          <a:off x="15671800" y="59928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34</xdr:row>
      <xdr:rowOff>163576</xdr:rowOff>
    </xdr:to>
    <xdr:cxnSp macro="">
      <xdr:nvCxnSpPr>
        <xdr:cNvPr id="314" name="直線コネクタ 313"/>
        <xdr:cNvCxnSpPr/>
      </xdr:nvCxnSpPr>
      <xdr:spPr>
        <a:xfrm>
          <a:off x="14782800" y="5970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140716</xdr:rowOff>
    </xdr:to>
    <xdr:cxnSp macro="">
      <xdr:nvCxnSpPr>
        <xdr:cNvPr id="317" name="直線コネクタ 316"/>
        <xdr:cNvCxnSpPr/>
      </xdr:nvCxnSpPr>
      <xdr:spPr>
        <a:xfrm>
          <a:off x="13893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113284</xdr:rowOff>
    </xdr:to>
    <xdr:cxnSp macro="">
      <xdr:nvCxnSpPr>
        <xdr:cNvPr id="320" name="直線コネクタ 319"/>
        <xdr:cNvCxnSpPr/>
      </xdr:nvCxnSpPr>
      <xdr:spPr>
        <a:xfrm>
          <a:off x="13004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0" name="楕円 329"/>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31"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2" name="楕円 331"/>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3" name="テキスト ボックス 332"/>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4" name="楕円 333"/>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5" name="テキスト ボックス 334"/>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6" name="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類似団体の平均を下回っており、前年度から横ばいとなっている。</a:t>
          </a:r>
        </a:p>
        <a:p>
          <a:r>
            <a:rPr kumimoji="1" lang="ja-JP" altLang="en-US" sz="1200">
              <a:latin typeface="ＭＳ Ｐゴシック" panose="020B0600070205080204" pitchFamily="50" charset="-128"/>
              <a:ea typeface="ＭＳ Ｐゴシック" panose="020B0600070205080204" pitchFamily="50" charset="-128"/>
            </a:rPr>
            <a:t>　合併前の旧団体で実施した普通建設事業に係る地方債償還のピークが過ぎたことや、継続的に実施してきた繰上償還の影響などにより、年々改善してきているものの、新庁舎建設等の大型事業に係る公債費の増加が今後見込まれるため、事業費の精査による新発債の抑制など、公債費の適正化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74</xdr:row>
      <xdr:rowOff>163195</xdr:rowOff>
    </xdr:to>
    <xdr:cxnSp macro="">
      <xdr:nvCxnSpPr>
        <xdr:cNvPr id="371" name="直線コネクタ 370"/>
        <xdr:cNvCxnSpPr/>
      </xdr:nvCxnSpPr>
      <xdr:spPr>
        <a:xfrm>
          <a:off x="3987800" y="128485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33655</xdr:rowOff>
    </xdr:to>
    <xdr:cxnSp macro="">
      <xdr:nvCxnSpPr>
        <xdr:cNvPr id="374" name="直線コネクタ 373"/>
        <xdr:cNvCxnSpPr/>
      </xdr:nvCxnSpPr>
      <xdr:spPr>
        <a:xfrm flipV="1">
          <a:off x="3098800" y="12848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56515</xdr:rowOff>
    </xdr:to>
    <xdr:cxnSp macro="">
      <xdr:nvCxnSpPr>
        <xdr:cNvPr id="377" name="直線コネクタ 376"/>
        <xdr:cNvCxnSpPr/>
      </xdr:nvCxnSpPr>
      <xdr:spPr>
        <a:xfrm flipV="1">
          <a:off x="2209800" y="12892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56515</xdr:rowOff>
    </xdr:from>
    <xdr:to>
      <xdr:col>11</xdr:col>
      <xdr:colOff>9525</xdr:colOff>
      <xdr:row>75</xdr:row>
      <xdr:rowOff>60325</xdr:rowOff>
    </xdr:to>
    <xdr:cxnSp macro="">
      <xdr:nvCxnSpPr>
        <xdr:cNvPr id="380" name="直線コネクタ 379"/>
        <xdr:cNvCxnSpPr/>
      </xdr:nvCxnSpPr>
      <xdr:spPr>
        <a:xfrm flipV="1">
          <a:off x="1320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90" name="楕円 389"/>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128922</xdr:rowOff>
    </xdr:from>
    <xdr:ext cx="762000" cy="259045"/>
    <xdr:sp macro="" textlink="">
      <xdr:nvSpPr>
        <xdr:cNvPr id="391" name="公債費該当値テキスト"/>
        <xdr:cNvSpPr txBox="1"/>
      </xdr:nvSpPr>
      <xdr:spPr>
        <a:xfrm>
          <a:off x="4914900" y="126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2" name="楕円 391"/>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3" name="テキスト ボックス 392"/>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4" name="楕円 393"/>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5" name="テキスト ボックス 394"/>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6" name="楕円 395"/>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7" name="テキスト ボックス 396"/>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8" name="楕円 397"/>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9" name="テキスト ボックス 398"/>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ポイント悪化した。また、人件費や扶助費等の項目は平均を上回っている。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今後も、中期財政計画等各種計画に基づいて、経常経費の削減を図り、改善を目指していく。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145287</xdr:rowOff>
    </xdr:to>
    <xdr:cxnSp macro="">
      <xdr:nvCxnSpPr>
        <xdr:cNvPr id="430" name="直線コネクタ 429"/>
        <xdr:cNvCxnSpPr/>
      </xdr:nvCxnSpPr>
      <xdr:spPr>
        <a:xfrm>
          <a:off x="15671800" y="13093192"/>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62992</xdr:rowOff>
    </xdr:to>
    <xdr:cxnSp macro="">
      <xdr:nvCxnSpPr>
        <xdr:cNvPr id="433" name="直線コネクタ 432"/>
        <xdr:cNvCxnSpPr/>
      </xdr:nvCxnSpPr>
      <xdr:spPr>
        <a:xfrm>
          <a:off x="14782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108712</xdr:rowOff>
    </xdr:from>
    <xdr:to>
      <xdr:col>73</xdr:col>
      <xdr:colOff>180975</xdr:colOff>
      <xdr:row>75</xdr:row>
      <xdr:rowOff>147574</xdr:rowOff>
    </xdr:to>
    <xdr:cxnSp macro="">
      <xdr:nvCxnSpPr>
        <xdr:cNvPr id="436" name="直線コネクタ 435"/>
        <xdr:cNvCxnSpPr/>
      </xdr:nvCxnSpPr>
      <xdr:spPr>
        <a:xfrm>
          <a:off x="13893800" y="127960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108712</xdr:rowOff>
    </xdr:to>
    <xdr:cxnSp macro="">
      <xdr:nvCxnSpPr>
        <xdr:cNvPr id="439" name="直線コネクタ 438"/>
        <xdr:cNvCxnSpPr/>
      </xdr:nvCxnSpPr>
      <xdr:spPr>
        <a:xfrm>
          <a:off x="13004800" y="12750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9" name="楕円 448"/>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50"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1" name="楕円 450"/>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2" name="テキスト ボックス 451"/>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3" name="楕円 45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4" name="テキスト ボックス 45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5" name="楕円 454"/>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6" name="テキスト ボックス 455"/>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57" name="楕円 456"/>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58" name="テキスト ボックス 457"/>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143650</xdr:rowOff>
    </xdr:from>
    <xdr:to>
      <xdr:col>29</xdr:col>
      <xdr:colOff>127000</xdr:colOff>
      <xdr:row>16</xdr:row>
      <xdr:rowOff>157112</xdr:rowOff>
    </xdr:to>
    <xdr:cxnSp macro="">
      <xdr:nvCxnSpPr>
        <xdr:cNvPr id="50" name="直線コネクタ 49"/>
        <xdr:cNvCxnSpPr/>
      </xdr:nvCxnSpPr>
      <xdr:spPr bwMode="auto">
        <a:xfrm flipV="1">
          <a:off x="5003800" y="2934475"/>
          <a:ext cx="647700" cy="1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128427</xdr:rowOff>
    </xdr:from>
    <xdr:ext cx="762000" cy="259045"/>
    <xdr:sp macro="" textlink="">
      <xdr:nvSpPr>
        <xdr:cNvPr id="51" name="人口1人当たり決算額の推移平均値テキスト130"/>
        <xdr:cNvSpPr txBox="1"/>
      </xdr:nvSpPr>
      <xdr:spPr>
        <a:xfrm>
          <a:off x="5740400" y="2919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157112</xdr:rowOff>
    </xdr:from>
    <xdr:to>
      <xdr:col>26</xdr:col>
      <xdr:colOff>50800</xdr:colOff>
      <xdr:row>17</xdr:row>
      <xdr:rowOff>38938</xdr:rowOff>
    </xdr:to>
    <xdr:cxnSp macro="">
      <xdr:nvCxnSpPr>
        <xdr:cNvPr id="53" name="直線コネクタ 52"/>
        <xdr:cNvCxnSpPr/>
      </xdr:nvCxnSpPr>
      <xdr:spPr bwMode="auto">
        <a:xfrm flipV="1">
          <a:off x="4305300" y="2947937"/>
          <a:ext cx="698500" cy="5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38938</xdr:rowOff>
    </xdr:from>
    <xdr:to>
      <xdr:col>22</xdr:col>
      <xdr:colOff>114300</xdr:colOff>
      <xdr:row>17</xdr:row>
      <xdr:rowOff>73685</xdr:rowOff>
    </xdr:to>
    <xdr:cxnSp macro="">
      <xdr:nvCxnSpPr>
        <xdr:cNvPr id="56" name="直線コネクタ 55"/>
        <xdr:cNvCxnSpPr/>
      </xdr:nvCxnSpPr>
      <xdr:spPr bwMode="auto">
        <a:xfrm flipV="1">
          <a:off x="3606800" y="3001213"/>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55969</xdr:rowOff>
    </xdr:from>
    <xdr:to>
      <xdr:col>18</xdr:col>
      <xdr:colOff>177800</xdr:colOff>
      <xdr:row>17</xdr:row>
      <xdr:rowOff>73685</xdr:rowOff>
    </xdr:to>
    <xdr:cxnSp macro="">
      <xdr:nvCxnSpPr>
        <xdr:cNvPr id="59" name="直線コネクタ 58"/>
        <xdr:cNvCxnSpPr/>
      </xdr:nvCxnSpPr>
      <xdr:spPr bwMode="auto">
        <a:xfrm>
          <a:off x="2908300" y="3018244"/>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92850</xdr:rowOff>
    </xdr:from>
    <xdr:to>
      <xdr:col>29</xdr:col>
      <xdr:colOff>177800</xdr:colOff>
      <xdr:row>17</xdr:row>
      <xdr:rowOff>23000</xdr:rowOff>
    </xdr:to>
    <xdr:sp macro="" textlink="">
      <xdr:nvSpPr>
        <xdr:cNvPr id="69" name="楕円 68"/>
        <xdr:cNvSpPr/>
      </xdr:nvSpPr>
      <xdr:spPr bwMode="auto">
        <a:xfrm>
          <a:off x="5600700" y="288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109377</xdr:rowOff>
    </xdr:from>
    <xdr:ext cx="762000" cy="259045"/>
    <xdr:sp macro="" textlink="">
      <xdr:nvSpPr>
        <xdr:cNvPr id="70" name="人口1人当たり決算額の推移該当値テキスト130"/>
        <xdr:cNvSpPr txBox="1"/>
      </xdr:nvSpPr>
      <xdr:spPr>
        <a:xfrm>
          <a:off x="5740400" y="272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106312</xdr:rowOff>
    </xdr:from>
    <xdr:to>
      <xdr:col>26</xdr:col>
      <xdr:colOff>101600</xdr:colOff>
      <xdr:row>17</xdr:row>
      <xdr:rowOff>36462</xdr:rowOff>
    </xdr:to>
    <xdr:sp macro="" textlink="">
      <xdr:nvSpPr>
        <xdr:cNvPr id="71" name="楕円 70"/>
        <xdr:cNvSpPr/>
      </xdr:nvSpPr>
      <xdr:spPr bwMode="auto">
        <a:xfrm>
          <a:off x="4953000" y="289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46639</xdr:rowOff>
    </xdr:from>
    <xdr:ext cx="736600" cy="259045"/>
    <xdr:sp macro="" textlink="">
      <xdr:nvSpPr>
        <xdr:cNvPr id="72" name="テキスト ボックス 71"/>
        <xdr:cNvSpPr txBox="1"/>
      </xdr:nvSpPr>
      <xdr:spPr>
        <a:xfrm>
          <a:off x="4622800" y="266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159588</xdr:rowOff>
    </xdr:from>
    <xdr:to>
      <xdr:col>22</xdr:col>
      <xdr:colOff>165100</xdr:colOff>
      <xdr:row>17</xdr:row>
      <xdr:rowOff>89738</xdr:rowOff>
    </xdr:to>
    <xdr:sp macro="" textlink="">
      <xdr:nvSpPr>
        <xdr:cNvPr id="73" name="楕円 72"/>
        <xdr:cNvSpPr/>
      </xdr:nvSpPr>
      <xdr:spPr bwMode="auto">
        <a:xfrm>
          <a:off x="4254500" y="295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74515</xdr:rowOff>
    </xdr:from>
    <xdr:ext cx="762000" cy="259045"/>
    <xdr:sp macro="" textlink="">
      <xdr:nvSpPr>
        <xdr:cNvPr id="74" name="テキスト ボックス 73"/>
        <xdr:cNvSpPr txBox="1"/>
      </xdr:nvSpPr>
      <xdr:spPr>
        <a:xfrm>
          <a:off x="3924300" y="303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22885</xdr:rowOff>
    </xdr:from>
    <xdr:to>
      <xdr:col>19</xdr:col>
      <xdr:colOff>38100</xdr:colOff>
      <xdr:row>17</xdr:row>
      <xdr:rowOff>124485</xdr:rowOff>
    </xdr:to>
    <xdr:sp macro="" textlink="">
      <xdr:nvSpPr>
        <xdr:cNvPr id="75" name="楕円 74"/>
        <xdr:cNvSpPr/>
      </xdr:nvSpPr>
      <xdr:spPr bwMode="auto">
        <a:xfrm>
          <a:off x="3556000" y="298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109262</xdr:rowOff>
    </xdr:from>
    <xdr:ext cx="762000" cy="259045"/>
    <xdr:sp macro="" textlink="">
      <xdr:nvSpPr>
        <xdr:cNvPr id="76" name="テキスト ボックス 75"/>
        <xdr:cNvSpPr txBox="1"/>
      </xdr:nvSpPr>
      <xdr:spPr>
        <a:xfrm>
          <a:off x="3225800" y="30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5169</xdr:rowOff>
    </xdr:from>
    <xdr:to>
      <xdr:col>15</xdr:col>
      <xdr:colOff>101600</xdr:colOff>
      <xdr:row>17</xdr:row>
      <xdr:rowOff>106769</xdr:rowOff>
    </xdr:to>
    <xdr:sp macro="" textlink="">
      <xdr:nvSpPr>
        <xdr:cNvPr id="77" name="楕円 76"/>
        <xdr:cNvSpPr/>
      </xdr:nvSpPr>
      <xdr:spPr bwMode="auto">
        <a:xfrm>
          <a:off x="2857500" y="296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116946</xdr:rowOff>
    </xdr:from>
    <xdr:ext cx="762000" cy="259045"/>
    <xdr:sp macro="" textlink="">
      <xdr:nvSpPr>
        <xdr:cNvPr id="78" name="テキスト ボックス 77"/>
        <xdr:cNvSpPr txBox="1"/>
      </xdr:nvSpPr>
      <xdr:spPr>
        <a:xfrm>
          <a:off x="2527300" y="27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37523</xdr:rowOff>
    </xdr:from>
    <xdr:to>
      <xdr:col>29</xdr:col>
      <xdr:colOff>127000</xdr:colOff>
      <xdr:row>38</xdr:row>
      <xdr:rowOff>50499</xdr:rowOff>
    </xdr:to>
    <xdr:cxnSp macro="">
      <xdr:nvCxnSpPr>
        <xdr:cNvPr id="112" name="直線コネクタ 111"/>
        <xdr:cNvCxnSpPr/>
      </xdr:nvCxnSpPr>
      <xdr:spPr bwMode="auto">
        <a:xfrm>
          <a:off x="5003800" y="7505123"/>
          <a:ext cx="6477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22378</xdr:rowOff>
    </xdr:from>
    <xdr:to>
      <xdr:col>26</xdr:col>
      <xdr:colOff>50800</xdr:colOff>
      <xdr:row>38</xdr:row>
      <xdr:rowOff>37523</xdr:rowOff>
    </xdr:to>
    <xdr:cxnSp macro="">
      <xdr:nvCxnSpPr>
        <xdr:cNvPr id="115" name="直線コネクタ 114"/>
        <xdr:cNvCxnSpPr/>
      </xdr:nvCxnSpPr>
      <xdr:spPr bwMode="auto">
        <a:xfrm>
          <a:off x="4305300" y="748997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339575</xdr:rowOff>
    </xdr:from>
    <xdr:to>
      <xdr:col>22</xdr:col>
      <xdr:colOff>114300</xdr:colOff>
      <xdr:row>38</xdr:row>
      <xdr:rowOff>22378</xdr:rowOff>
    </xdr:to>
    <xdr:cxnSp macro="">
      <xdr:nvCxnSpPr>
        <xdr:cNvPr id="118" name="直線コネクタ 117"/>
        <xdr:cNvCxnSpPr/>
      </xdr:nvCxnSpPr>
      <xdr:spPr bwMode="auto">
        <a:xfrm>
          <a:off x="3606800" y="7464275"/>
          <a:ext cx="698500" cy="25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327288</xdr:rowOff>
    </xdr:from>
    <xdr:to>
      <xdr:col>18</xdr:col>
      <xdr:colOff>177800</xdr:colOff>
      <xdr:row>37</xdr:row>
      <xdr:rowOff>339575</xdr:rowOff>
    </xdr:to>
    <xdr:cxnSp macro="">
      <xdr:nvCxnSpPr>
        <xdr:cNvPr id="121" name="直線コネクタ 120"/>
        <xdr:cNvCxnSpPr/>
      </xdr:nvCxnSpPr>
      <xdr:spPr bwMode="auto">
        <a:xfrm>
          <a:off x="2908300" y="7451988"/>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342599</xdr:rowOff>
    </xdr:from>
    <xdr:to>
      <xdr:col>29</xdr:col>
      <xdr:colOff>177800</xdr:colOff>
      <xdr:row>38</xdr:row>
      <xdr:rowOff>101299</xdr:rowOff>
    </xdr:to>
    <xdr:sp macro="" textlink="">
      <xdr:nvSpPr>
        <xdr:cNvPr id="131" name="楕円 130"/>
        <xdr:cNvSpPr/>
      </xdr:nvSpPr>
      <xdr:spPr bwMode="auto">
        <a:xfrm>
          <a:off x="5600700" y="746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251176</xdr:rowOff>
    </xdr:from>
    <xdr:ext cx="762000" cy="259045"/>
    <xdr:sp macro="" textlink="">
      <xdr:nvSpPr>
        <xdr:cNvPr id="132" name="人口1人当たり決算額の推移該当値テキスト445"/>
        <xdr:cNvSpPr txBox="1"/>
      </xdr:nvSpPr>
      <xdr:spPr>
        <a:xfrm>
          <a:off x="5740400" y="737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329623</xdr:rowOff>
    </xdr:from>
    <xdr:to>
      <xdr:col>26</xdr:col>
      <xdr:colOff>101600</xdr:colOff>
      <xdr:row>38</xdr:row>
      <xdr:rowOff>88323</xdr:rowOff>
    </xdr:to>
    <xdr:sp macro="" textlink="">
      <xdr:nvSpPr>
        <xdr:cNvPr id="133" name="楕円 132"/>
        <xdr:cNvSpPr/>
      </xdr:nvSpPr>
      <xdr:spPr bwMode="auto">
        <a:xfrm>
          <a:off x="4953000" y="745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73100</xdr:rowOff>
    </xdr:from>
    <xdr:ext cx="736600" cy="259045"/>
    <xdr:sp macro="" textlink="">
      <xdr:nvSpPr>
        <xdr:cNvPr id="134" name="テキスト ボックス 133"/>
        <xdr:cNvSpPr txBox="1"/>
      </xdr:nvSpPr>
      <xdr:spPr>
        <a:xfrm>
          <a:off x="4622800" y="754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314478</xdr:rowOff>
    </xdr:from>
    <xdr:to>
      <xdr:col>22</xdr:col>
      <xdr:colOff>165100</xdr:colOff>
      <xdr:row>38</xdr:row>
      <xdr:rowOff>73178</xdr:rowOff>
    </xdr:to>
    <xdr:sp macro="" textlink="">
      <xdr:nvSpPr>
        <xdr:cNvPr id="135" name="楕円 134"/>
        <xdr:cNvSpPr/>
      </xdr:nvSpPr>
      <xdr:spPr bwMode="auto">
        <a:xfrm>
          <a:off x="4254500" y="743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57955</xdr:rowOff>
    </xdr:from>
    <xdr:ext cx="762000" cy="259045"/>
    <xdr:sp macro="" textlink="">
      <xdr:nvSpPr>
        <xdr:cNvPr id="136" name="テキスト ボックス 135"/>
        <xdr:cNvSpPr txBox="1"/>
      </xdr:nvSpPr>
      <xdr:spPr>
        <a:xfrm>
          <a:off x="3924300" y="75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288775</xdr:rowOff>
    </xdr:from>
    <xdr:to>
      <xdr:col>19</xdr:col>
      <xdr:colOff>38100</xdr:colOff>
      <xdr:row>38</xdr:row>
      <xdr:rowOff>47475</xdr:rowOff>
    </xdr:to>
    <xdr:sp macro="" textlink="">
      <xdr:nvSpPr>
        <xdr:cNvPr id="137" name="楕円 136"/>
        <xdr:cNvSpPr/>
      </xdr:nvSpPr>
      <xdr:spPr bwMode="auto">
        <a:xfrm>
          <a:off x="3556000" y="741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32252</xdr:rowOff>
    </xdr:from>
    <xdr:ext cx="762000" cy="259045"/>
    <xdr:sp macro="" textlink="">
      <xdr:nvSpPr>
        <xdr:cNvPr id="138" name="テキスト ボックス 137"/>
        <xdr:cNvSpPr txBox="1"/>
      </xdr:nvSpPr>
      <xdr:spPr>
        <a:xfrm>
          <a:off x="3225800" y="74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276488</xdr:rowOff>
    </xdr:from>
    <xdr:to>
      <xdr:col>15</xdr:col>
      <xdr:colOff>101600</xdr:colOff>
      <xdr:row>38</xdr:row>
      <xdr:rowOff>35188</xdr:rowOff>
    </xdr:to>
    <xdr:sp macro="" textlink="">
      <xdr:nvSpPr>
        <xdr:cNvPr id="139" name="楕円 138"/>
        <xdr:cNvSpPr/>
      </xdr:nvSpPr>
      <xdr:spPr bwMode="auto">
        <a:xfrm>
          <a:off x="2857500" y="74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45365</xdr:rowOff>
    </xdr:from>
    <xdr:ext cx="762000" cy="259045"/>
    <xdr:sp macro="" textlink="">
      <xdr:nvSpPr>
        <xdr:cNvPr id="140" name="テキスト ボックス 139"/>
        <xdr:cNvSpPr txBox="1"/>
      </xdr:nvSpPr>
      <xdr:spPr>
        <a:xfrm>
          <a:off x="2527300" y="71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33,340
33,055
126.46
21,735,701
21,312,043
158,029
10,650,166
16,428,817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168035</xdr:rowOff>
    </xdr:from>
    <xdr:to>
      <xdr:col>24</xdr:col>
      <xdr:colOff>63500</xdr:colOff>
      <xdr:row>34</xdr:row>
      <xdr:rowOff>168656</xdr:rowOff>
    </xdr:to>
    <xdr:cxnSp macro="">
      <xdr:nvCxnSpPr>
        <xdr:cNvPr id="63" name="直線コネクタ 62"/>
        <xdr:cNvCxnSpPr/>
      </xdr:nvCxnSpPr>
      <xdr:spPr>
        <a:xfrm>
          <a:off x="3797300" y="5997335"/>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168035</xdr:rowOff>
    </xdr:from>
    <xdr:to>
      <xdr:col>19</xdr:col>
      <xdr:colOff>177800</xdr:colOff>
      <xdr:row>35</xdr:row>
      <xdr:rowOff>42164</xdr:rowOff>
    </xdr:to>
    <xdr:cxnSp macro="">
      <xdr:nvCxnSpPr>
        <xdr:cNvPr id="66" name="直線コネクタ 65"/>
        <xdr:cNvCxnSpPr/>
      </xdr:nvCxnSpPr>
      <xdr:spPr>
        <a:xfrm flipV="1">
          <a:off x="2908300" y="5997335"/>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42164</xdr:rowOff>
    </xdr:from>
    <xdr:to>
      <xdr:col>15</xdr:col>
      <xdr:colOff>50800</xdr:colOff>
      <xdr:row>35</xdr:row>
      <xdr:rowOff>58416</xdr:rowOff>
    </xdr:to>
    <xdr:cxnSp macro="">
      <xdr:nvCxnSpPr>
        <xdr:cNvPr id="69" name="直線コネクタ 68"/>
        <xdr:cNvCxnSpPr/>
      </xdr:nvCxnSpPr>
      <xdr:spPr>
        <a:xfrm flipV="1">
          <a:off x="2019300" y="6042914"/>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39584</xdr:rowOff>
    </xdr:from>
    <xdr:to>
      <xdr:col>10</xdr:col>
      <xdr:colOff>114300</xdr:colOff>
      <xdr:row>35</xdr:row>
      <xdr:rowOff>58416</xdr:rowOff>
    </xdr:to>
    <xdr:cxnSp macro="">
      <xdr:nvCxnSpPr>
        <xdr:cNvPr id="72" name="直線コネクタ 71"/>
        <xdr:cNvCxnSpPr/>
      </xdr:nvCxnSpPr>
      <xdr:spPr>
        <a:xfrm>
          <a:off x="1130300" y="6040334"/>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117856</xdr:rowOff>
    </xdr:from>
    <xdr:to>
      <xdr:col>24</xdr:col>
      <xdr:colOff>114300</xdr:colOff>
      <xdr:row>35</xdr:row>
      <xdr:rowOff>48006</xdr:rowOff>
    </xdr:to>
    <xdr:sp macro="" textlink="">
      <xdr:nvSpPr>
        <xdr:cNvPr id="82" name="楕円 81"/>
        <xdr:cNvSpPr/>
      </xdr:nvSpPr>
      <xdr:spPr>
        <a:xfrm>
          <a:off x="4584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140733</xdr:rowOff>
    </xdr:from>
    <xdr:ext cx="599010" cy="259045"/>
    <xdr:sp macro="" textlink="">
      <xdr:nvSpPr>
        <xdr:cNvPr id="83" name="人件費該当値テキスト"/>
        <xdr:cNvSpPr txBox="1"/>
      </xdr:nvSpPr>
      <xdr:spPr>
        <a:xfrm>
          <a:off x="4686300" y="579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117235</xdr:rowOff>
    </xdr:from>
    <xdr:to>
      <xdr:col>20</xdr:col>
      <xdr:colOff>38100</xdr:colOff>
      <xdr:row>35</xdr:row>
      <xdr:rowOff>47385</xdr:rowOff>
    </xdr:to>
    <xdr:sp macro="" textlink="">
      <xdr:nvSpPr>
        <xdr:cNvPr id="84" name="楕円 83"/>
        <xdr:cNvSpPr/>
      </xdr:nvSpPr>
      <xdr:spPr>
        <a:xfrm>
          <a:off x="3746500" y="59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63912</xdr:rowOff>
    </xdr:from>
    <xdr:ext cx="599010" cy="259045"/>
    <xdr:sp macro="" textlink="">
      <xdr:nvSpPr>
        <xdr:cNvPr id="85" name="テキスト ボックス 84"/>
        <xdr:cNvSpPr txBox="1"/>
      </xdr:nvSpPr>
      <xdr:spPr>
        <a:xfrm>
          <a:off x="3497795" y="572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162814</xdr:rowOff>
    </xdr:from>
    <xdr:to>
      <xdr:col>15</xdr:col>
      <xdr:colOff>101600</xdr:colOff>
      <xdr:row>35</xdr:row>
      <xdr:rowOff>92964</xdr:rowOff>
    </xdr:to>
    <xdr:sp macro="" textlink="">
      <xdr:nvSpPr>
        <xdr:cNvPr id="86" name="楕円 85"/>
        <xdr:cNvSpPr/>
      </xdr:nvSpPr>
      <xdr:spPr>
        <a:xfrm>
          <a:off x="2857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109491</xdr:rowOff>
    </xdr:from>
    <xdr:ext cx="534377" cy="259045"/>
    <xdr:sp macro="" textlink="">
      <xdr:nvSpPr>
        <xdr:cNvPr id="87" name="テキスト ボックス 86"/>
        <xdr:cNvSpPr txBox="1"/>
      </xdr:nvSpPr>
      <xdr:spPr>
        <a:xfrm>
          <a:off x="2641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7616</xdr:rowOff>
    </xdr:from>
    <xdr:to>
      <xdr:col>10</xdr:col>
      <xdr:colOff>165100</xdr:colOff>
      <xdr:row>35</xdr:row>
      <xdr:rowOff>109216</xdr:rowOff>
    </xdr:to>
    <xdr:sp macro="" textlink="">
      <xdr:nvSpPr>
        <xdr:cNvPr id="88" name="楕円 87"/>
        <xdr:cNvSpPr/>
      </xdr:nvSpPr>
      <xdr:spPr>
        <a:xfrm>
          <a:off x="1968500" y="6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125743</xdr:rowOff>
    </xdr:from>
    <xdr:ext cx="534377" cy="259045"/>
    <xdr:sp macro="" textlink="">
      <xdr:nvSpPr>
        <xdr:cNvPr id="89" name="テキスト ボックス 88"/>
        <xdr:cNvSpPr txBox="1"/>
      </xdr:nvSpPr>
      <xdr:spPr>
        <a:xfrm>
          <a:off x="1752111" y="57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160234</xdr:rowOff>
    </xdr:from>
    <xdr:to>
      <xdr:col>6</xdr:col>
      <xdr:colOff>38100</xdr:colOff>
      <xdr:row>35</xdr:row>
      <xdr:rowOff>90384</xdr:rowOff>
    </xdr:to>
    <xdr:sp macro="" textlink="">
      <xdr:nvSpPr>
        <xdr:cNvPr id="90" name="楕円 89"/>
        <xdr:cNvSpPr/>
      </xdr:nvSpPr>
      <xdr:spPr>
        <a:xfrm>
          <a:off x="1079500" y="5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106911</xdr:rowOff>
    </xdr:from>
    <xdr:ext cx="534377" cy="259045"/>
    <xdr:sp macro="" textlink="">
      <xdr:nvSpPr>
        <xdr:cNvPr id="91" name="テキスト ボックス 90"/>
        <xdr:cNvSpPr txBox="1"/>
      </xdr:nvSpPr>
      <xdr:spPr>
        <a:xfrm>
          <a:off x="863111" y="57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116708</xdr:rowOff>
    </xdr:from>
    <xdr:to>
      <xdr:col>24</xdr:col>
      <xdr:colOff>63500</xdr:colOff>
      <xdr:row>56</xdr:row>
      <xdr:rowOff>148807</xdr:rowOff>
    </xdr:to>
    <xdr:cxnSp macro="">
      <xdr:nvCxnSpPr>
        <xdr:cNvPr id="118" name="直線コネクタ 117"/>
        <xdr:cNvCxnSpPr/>
      </xdr:nvCxnSpPr>
      <xdr:spPr>
        <a:xfrm flipV="1">
          <a:off x="3797300" y="9717908"/>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148807</xdr:rowOff>
    </xdr:from>
    <xdr:to>
      <xdr:col>19</xdr:col>
      <xdr:colOff>177800</xdr:colOff>
      <xdr:row>56</xdr:row>
      <xdr:rowOff>156214</xdr:rowOff>
    </xdr:to>
    <xdr:cxnSp macro="">
      <xdr:nvCxnSpPr>
        <xdr:cNvPr id="121" name="直線コネクタ 120"/>
        <xdr:cNvCxnSpPr/>
      </xdr:nvCxnSpPr>
      <xdr:spPr>
        <a:xfrm flipV="1">
          <a:off x="2908300" y="975000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156214</xdr:rowOff>
    </xdr:from>
    <xdr:to>
      <xdr:col>15</xdr:col>
      <xdr:colOff>50800</xdr:colOff>
      <xdr:row>57</xdr:row>
      <xdr:rowOff>4438</xdr:rowOff>
    </xdr:to>
    <xdr:cxnSp macro="">
      <xdr:nvCxnSpPr>
        <xdr:cNvPr id="124" name="直線コネクタ 123"/>
        <xdr:cNvCxnSpPr/>
      </xdr:nvCxnSpPr>
      <xdr:spPr>
        <a:xfrm flipV="1">
          <a:off x="2019300" y="9757414"/>
          <a:ext cx="889000" cy="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4438</xdr:rowOff>
    </xdr:from>
    <xdr:to>
      <xdr:col>10</xdr:col>
      <xdr:colOff>114300</xdr:colOff>
      <xdr:row>57</xdr:row>
      <xdr:rowOff>4611</xdr:rowOff>
    </xdr:to>
    <xdr:cxnSp macro="">
      <xdr:nvCxnSpPr>
        <xdr:cNvPr id="127" name="直線コネクタ 126"/>
        <xdr:cNvCxnSpPr/>
      </xdr:nvCxnSpPr>
      <xdr:spPr>
        <a:xfrm flipV="1">
          <a:off x="1130300" y="9777088"/>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65908</xdr:rowOff>
    </xdr:from>
    <xdr:to>
      <xdr:col>24</xdr:col>
      <xdr:colOff>114300</xdr:colOff>
      <xdr:row>56</xdr:row>
      <xdr:rowOff>167508</xdr:rowOff>
    </xdr:to>
    <xdr:sp macro="" textlink="">
      <xdr:nvSpPr>
        <xdr:cNvPr id="137" name="楕円 136"/>
        <xdr:cNvSpPr/>
      </xdr:nvSpPr>
      <xdr:spPr>
        <a:xfrm>
          <a:off x="4584700" y="96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44335</xdr:rowOff>
    </xdr:from>
    <xdr:ext cx="534377" cy="259045"/>
    <xdr:sp macro="" textlink="">
      <xdr:nvSpPr>
        <xdr:cNvPr id="138" name="物件費該当値テキスト"/>
        <xdr:cNvSpPr txBox="1"/>
      </xdr:nvSpPr>
      <xdr:spPr>
        <a:xfrm>
          <a:off x="4686300" y="96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98007</xdr:rowOff>
    </xdr:from>
    <xdr:to>
      <xdr:col>20</xdr:col>
      <xdr:colOff>38100</xdr:colOff>
      <xdr:row>57</xdr:row>
      <xdr:rowOff>28157</xdr:rowOff>
    </xdr:to>
    <xdr:sp macro="" textlink="">
      <xdr:nvSpPr>
        <xdr:cNvPr id="139" name="楕円 138"/>
        <xdr:cNvSpPr/>
      </xdr:nvSpPr>
      <xdr:spPr>
        <a:xfrm>
          <a:off x="3746500" y="96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19284</xdr:rowOff>
    </xdr:from>
    <xdr:ext cx="534377" cy="259045"/>
    <xdr:sp macro="" textlink="">
      <xdr:nvSpPr>
        <xdr:cNvPr id="140" name="テキスト ボックス 139"/>
        <xdr:cNvSpPr txBox="1"/>
      </xdr:nvSpPr>
      <xdr:spPr>
        <a:xfrm>
          <a:off x="3530111" y="97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105414</xdr:rowOff>
    </xdr:from>
    <xdr:to>
      <xdr:col>15</xdr:col>
      <xdr:colOff>101600</xdr:colOff>
      <xdr:row>57</xdr:row>
      <xdr:rowOff>35564</xdr:rowOff>
    </xdr:to>
    <xdr:sp macro="" textlink="">
      <xdr:nvSpPr>
        <xdr:cNvPr id="141" name="楕円 140"/>
        <xdr:cNvSpPr/>
      </xdr:nvSpPr>
      <xdr:spPr>
        <a:xfrm>
          <a:off x="2857500" y="97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26691</xdr:rowOff>
    </xdr:from>
    <xdr:ext cx="534377" cy="259045"/>
    <xdr:sp macro="" textlink="">
      <xdr:nvSpPr>
        <xdr:cNvPr id="142" name="テキスト ボックス 141"/>
        <xdr:cNvSpPr txBox="1"/>
      </xdr:nvSpPr>
      <xdr:spPr>
        <a:xfrm>
          <a:off x="2641111" y="979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125088</xdr:rowOff>
    </xdr:from>
    <xdr:to>
      <xdr:col>10</xdr:col>
      <xdr:colOff>165100</xdr:colOff>
      <xdr:row>57</xdr:row>
      <xdr:rowOff>55238</xdr:rowOff>
    </xdr:to>
    <xdr:sp macro="" textlink="">
      <xdr:nvSpPr>
        <xdr:cNvPr id="143" name="楕円 142"/>
        <xdr:cNvSpPr/>
      </xdr:nvSpPr>
      <xdr:spPr>
        <a:xfrm>
          <a:off x="1968500" y="9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46365</xdr:rowOff>
    </xdr:from>
    <xdr:ext cx="534377" cy="259045"/>
    <xdr:sp macro="" textlink="">
      <xdr:nvSpPr>
        <xdr:cNvPr id="144" name="テキスト ボックス 143"/>
        <xdr:cNvSpPr txBox="1"/>
      </xdr:nvSpPr>
      <xdr:spPr>
        <a:xfrm>
          <a:off x="1752111" y="98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125261</xdr:rowOff>
    </xdr:from>
    <xdr:to>
      <xdr:col>6</xdr:col>
      <xdr:colOff>38100</xdr:colOff>
      <xdr:row>57</xdr:row>
      <xdr:rowOff>55411</xdr:rowOff>
    </xdr:to>
    <xdr:sp macro="" textlink="">
      <xdr:nvSpPr>
        <xdr:cNvPr id="145" name="楕円 144"/>
        <xdr:cNvSpPr/>
      </xdr:nvSpPr>
      <xdr:spPr>
        <a:xfrm>
          <a:off x="1079500" y="9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46538</xdr:rowOff>
    </xdr:from>
    <xdr:ext cx="534377" cy="259045"/>
    <xdr:sp macro="" textlink="">
      <xdr:nvSpPr>
        <xdr:cNvPr id="146" name="テキスト ボックス 145"/>
        <xdr:cNvSpPr txBox="1"/>
      </xdr:nvSpPr>
      <xdr:spPr>
        <a:xfrm>
          <a:off x="863111" y="98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41311</xdr:rowOff>
    </xdr:from>
    <xdr:to>
      <xdr:col>24</xdr:col>
      <xdr:colOff>63500</xdr:colOff>
      <xdr:row>78</xdr:row>
      <xdr:rowOff>65976</xdr:rowOff>
    </xdr:to>
    <xdr:cxnSp macro="">
      <xdr:nvCxnSpPr>
        <xdr:cNvPr id="173" name="直線コネクタ 172"/>
        <xdr:cNvCxnSpPr/>
      </xdr:nvCxnSpPr>
      <xdr:spPr>
        <a:xfrm flipV="1">
          <a:off x="3797300" y="13414411"/>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53747</xdr:rowOff>
    </xdr:from>
    <xdr:to>
      <xdr:col>19</xdr:col>
      <xdr:colOff>177800</xdr:colOff>
      <xdr:row>78</xdr:row>
      <xdr:rowOff>65976</xdr:rowOff>
    </xdr:to>
    <xdr:cxnSp macro="">
      <xdr:nvCxnSpPr>
        <xdr:cNvPr id="176" name="直線コネクタ 175"/>
        <xdr:cNvCxnSpPr/>
      </xdr:nvCxnSpPr>
      <xdr:spPr>
        <a:xfrm>
          <a:off x="2908300" y="13426847"/>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53747</xdr:rowOff>
    </xdr:from>
    <xdr:to>
      <xdr:col>15</xdr:col>
      <xdr:colOff>50800</xdr:colOff>
      <xdr:row>78</xdr:row>
      <xdr:rowOff>71051</xdr:rowOff>
    </xdr:to>
    <xdr:cxnSp macro="">
      <xdr:nvCxnSpPr>
        <xdr:cNvPr id="179" name="直線コネクタ 178"/>
        <xdr:cNvCxnSpPr/>
      </xdr:nvCxnSpPr>
      <xdr:spPr>
        <a:xfrm flipV="1">
          <a:off x="2019300" y="13426847"/>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71051</xdr:rowOff>
    </xdr:from>
    <xdr:to>
      <xdr:col>10</xdr:col>
      <xdr:colOff>114300</xdr:colOff>
      <xdr:row>78</xdr:row>
      <xdr:rowOff>78001</xdr:rowOff>
    </xdr:to>
    <xdr:cxnSp macro="">
      <xdr:nvCxnSpPr>
        <xdr:cNvPr id="182" name="直線コネクタ 181"/>
        <xdr:cNvCxnSpPr/>
      </xdr:nvCxnSpPr>
      <xdr:spPr>
        <a:xfrm flipV="1">
          <a:off x="1130300" y="13444151"/>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161961</xdr:rowOff>
    </xdr:from>
    <xdr:to>
      <xdr:col>24</xdr:col>
      <xdr:colOff>114300</xdr:colOff>
      <xdr:row>78</xdr:row>
      <xdr:rowOff>92111</xdr:rowOff>
    </xdr:to>
    <xdr:sp macro="" textlink="">
      <xdr:nvSpPr>
        <xdr:cNvPr id="192" name="楕円 191"/>
        <xdr:cNvSpPr/>
      </xdr:nvSpPr>
      <xdr:spPr>
        <a:xfrm>
          <a:off x="45847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15176</xdr:rowOff>
    </xdr:from>
    <xdr:to>
      <xdr:col>20</xdr:col>
      <xdr:colOff>38100</xdr:colOff>
      <xdr:row>78</xdr:row>
      <xdr:rowOff>116776</xdr:rowOff>
    </xdr:to>
    <xdr:sp macro="" textlink="">
      <xdr:nvSpPr>
        <xdr:cNvPr id="194" name="楕円 193"/>
        <xdr:cNvSpPr/>
      </xdr:nvSpPr>
      <xdr:spPr>
        <a:xfrm>
          <a:off x="3746500" y="13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107903</xdr:rowOff>
    </xdr:from>
    <xdr:ext cx="469744" cy="259045"/>
    <xdr:sp macro="" textlink="">
      <xdr:nvSpPr>
        <xdr:cNvPr id="195" name="テキスト ボックス 194"/>
        <xdr:cNvSpPr txBox="1"/>
      </xdr:nvSpPr>
      <xdr:spPr>
        <a:xfrm>
          <a:off x="3562428" y="134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2947</xdr:rowOff>
    </xdr:from>
    <xdr:to>
      <xdr:col>15</xdr:col>
      <xdr:colOff>101600</xdr:colOff>
      <xdr:row>78</xdr:row>
      <xdr:rowOff>104547</xdr:rowOff>
    </xdr:to>
    <xdr:sp macro="" textlink="">
      <xdr:nvSpPr>
        <xdr:cNvPr id="196" name="楕円 195"/>
        <xdr:cNvSpPr/>
      </xdr:nvSpPr>
      <xdr:spPr>
        <a:xfrm>
          <a:off x="2857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95674</xdr:rowOff>
    </xdr:from>
    <xdr:ext cx="469744" cy="259045"/>
    <xdr:sp macro="" textlink="">
      <xdr:nvSpPr>
        <xdr:cNvPr id="197" name="テキスト ボックス 196"/>
        <xdr:cNvSpPr txBox="1"/>
      </xdr:nvSpPr>
      <xdr:spPr>
        <a:xfrm>
          <a:off x="2673428" y="134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20251</xdr:rowOff>
    </xdr:from>
    <xdr:to>
      <xdr:col>10</xdr:col>
      <xdr:colOff>165100</xdr:colOff>
      <xdr:row>78</xdr:row>
      <xdr:rowOff>121851</xdr:rowOff>
    </xdr:to>
    <xdr:sp macro="" textlink="">
      <xdr:nvSpPr>
        <xdr:cNvPr id="198" name="楕円 197"/>
        <xdr:cNvSpPr/>
      </xdr:nvSpPr>
      <xdr:spPr>
        <a:xfrm>
          <a:off x="1968500" y="133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112978</xdr:rowOff>
    </xdr:from>
    <xdr:ext cx="469744" cy="259045"/>
    <xdr:sp macro="" textlink="">
      <xdr:nvSpPr>
        <xdr:cNvPr id="199" name="テキスト ボックス 198"/>
        <xdr:cNvSpPr txBox="1"/>
      </xdr:nvSpPr>
      <xdr:spPr>
        <a:xfrm>
          <a:off x="1784428" y="134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27201</xdr:rowOff>
    </xdr:from>
    <xdr:to>
      <xdr:col>6</xdr:col>
      <xdr:colOff>38100</xdr:colOff>
      <xdr:row>78</xdr:row>
      <xdr:rowOff>128801</xdr:rowOff>
    </xdr:to>
    <xdr:sp macro="" textlink="">
      <xdr:nvSpPr>
        <xdr:cNvPr id="200" name="楕円 199"/>
        <xdr:cNvSpPr/>
      </xdr:nvSpPr>
      <xdr:spPr>
        <a:xfrm>
          <a:off x="10795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119928</xdr:rowOff>
    </xdr:from>
    <xdr:ext cx="469744" cy="259045"/>
    <xdr:sp macro="" textlink="">
      <xdr:nvSpPr>
        <xdr:cNvPr id="201" name="テキスト ボックス 200"/>
        <xdr:cNvSpPr txBox="1"/>
      </xdr:nvSpPr>
      <xdr:spPr>
        <a:xfrm>
          <a:off x="895428" y="1349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163767</xdr:rowOff>
    </xdr:from>
    <xdr:to>
      <xdr:col>24</xdr:col>
      <xdr:colOff>63500</xdr:colOff>
      <xdr:row>97</xdr:row>
      <xdr:rowOff>55207</xdr:rowOff>
    </xdr:to>
    <xdr:cxnSp macro="">
      <xdr:nvCxnSpPr>
        <xdr:cNvPr id="231" name="直線コネクタ 230"/>
        <xdr:cNvCxnSpPr/>
      </xdr:nvCxnSpPr>
      <xdr:spPr>
        <a:xfrm flipV="1">
          <a:off x="3797300" y="16622967"/>
          <a:ext cx="8382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3466</xdr:rowOff>
    </xdr:from>
    <xdr:to>
      <xdr:col>19</xdr:col>
      <xdr:colOff>177800</xdr:colOff>
      <xdr:row>97</xdr:row>
      <xdr:rowOff>55207</xdr:rowOff>
    </xdr:to>
    <xdr:cxnSp macro="">
      <xdr:nvCxnSpPr>
        <xdr:cNvPr id="234" name="直線コネクタ 233"/>
        <xdr:cNvCxnSpPr/>
      </xdr:nvCxnSpPr>
      <xdr:spPr>
        <a:xfrm>
          <a:off x="2908300" y="16634116"/>
          <a:ext cx="8890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129057</xdr:rowOff>
    </xdr:from>
    <xdr:to>
      <xdr:col>15</xdr:col>
      <xdr:colOff>50800</xdr:colOff>
      <xdr:row>97</xdr:row>
      <xdr:rowOff>3466</xdr:rowOff>
    </xdr:to>
    <xdr:cxnSp macro="">
      <xdr:nvCxnSpPr>
        <xdr:cNvPr id="237" name="直線コネクタ 236"/>
        <xdr:cNvCxnSpPr/>
      </xdr:nvCxnSpPr>
      <xdr:spPr>
        <a:xfrm>
          <a:off x="2019300" y="16588257"/>
          <a:ext cx="8890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129057</xdr:rowOff>
    </xdr:from>
    <xdr:to>
      <xdr:col>10</xdr:col>
      <xdr:colOff>114300</xdr:colOff>
      <xdr:row>97</xdr:row>
      <xdr:rowOff>14860</xdr:rowOff>
    </xdr:to>
    <xdr:cxnSp macro="">
      <xdr:nvCxnSpPr>
        <xdr:cNvPr id="240" name="直線コネクタ 239"/>
        <xdr:cNvCxnSpPr/>
      </xdr:nvCxnSpPr>
      <xdr:spPr>
        <a:xfrm flipV="1">
          <a:off x="1130300" y="16588257"/>
          <a:ext cx="889000" cy="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112967</xdr:rowOff>
    </xdr:from>
    <xdr:to>
      <xdr:col>24</xdr:col>
      <xdr:colOff>114300</xdr:colOff>
      <xdr:row>97</xdr:row>
      <xdr:rowOff>43117</xdr:rowOff>
    </xdr:to>
    <xdr:sp macro="" textlink="">
      <xdr:nvSpPr>
        <xdr:cNvPr id="250" name="楕円 249"/>
        <xdr:cNvSpPr/>
      </xdr:nvSpPr>
      <xdr:spPr>
        <a:xfrm>
          <a:off x="45847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91394</xdr:rowOff>
    </xdr:from>
    <xdr:ext cx="534377" cy="259045"/>
    <xdr:sp macro="" textlink="">
      <xdr:nvSpPr>
        <xdr:cNvPr id="251" name="扶助費該当値テキスト"/>
        <xdr:cNvSpPr txBox="1"/>
      </xdr:nvSpPr>
      <xdr:spPr>
        <a:xfrm>
          <a:off x="4686300" y="165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4407</xdr:rowOff>
    </xdr:from>
    <xdr:to>
      <xdr:col>20</xdr:col>
      <xdr:colOff>38100</xdr:colOff>
      <xdr:row>97</xdr:row>
      <xdr:rowOff>106007</xdr:rowOff>
    </xdr:to>
    <xdr:sp macro="" textlink="">
      <xdr:nvSpPr>
        <xdr:cNvPr id="252" name="楕円 251"/>
        <xdr:cNvSpPr/>
      </xdr:nvSpPr>
      <xdr:spPr>
        <a:xfrm>
          <a:off x="3746500" y="166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97134</xdr:rowOff>
    </xdr:from>
    <xdr:ext cx="534377" cy="259045"/>
    <xdr:sp macro="" textlink="">
      <xdr:nvSpPr>
        <xdr:cNvPr id="253" name="テキスト ボックス 252"/>
        <xdr:cNvSpPr txBox="1"/>
      </xdr:nvSpPr>
      <xdr:spPr>
        <a:xfrm>
          <a:off x="3530111" y="167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124116</xdr:rowOff>
    </xdr:from>
    <xdr:to>
      <xdr:col>15</xdr:col>
      <xdr:colOff>101600</xdr:colOff>
      <xdr:row>97</xdr:row>
      <xdr:rowOff>54266</xdr:rowOff>
    </xdr:to>
    <xdr:sp macro="" textlink="">
      <xdr:nvSpPr>
        <xdr:cNvPr id="254" name="楕円 253"/>
        <xdr:cNvSpPr/>
      </xdr:nvSpPr>
      <xdr:spPr>
        <a:xfrm>
          <a:off x="28575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45393</xdr:rowOff>
    </xdr:from>
    <xdr:ext cx="534377" cy="259045"/>
    <xdr:sp macro="" textlink="">
      <xdr:nvSpPr>
        <xdr:cNvPr id="255" name="テキスト ボックス 254"/>
        <xdr:cNvSpPr txBox="1"/>
      </xdr:nvSpPr>
      <xdr:spPr>
        <a:xfrm>
          <a:off x="2641111" y="166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78257</xdr:rowOff>
    </xdr:from>
    <xdr:to>
      <xdr:col>10</xdr:col>
      <xdr:colOff>165100</xdr:colOff>
      <xdr:row>97</xdr:row>
      <xdr:rowOff>8407</xdr:rowOff>
    </xdr:to>
    <xdr:sp macro="" textlink="">
      <xdr:nvSpPr>
        <xdr:cNvPr id="256" name="楕円 255"/>
        <xdr:cNvSpPr/>
      </xdr:nvSpPr>
      <xdr:spPr>
        <a:xfrm>
          <a:off x="1968500" y="16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170984</xdr:rowOff>
    </xdr:from>
    <xdr:ext cx="534377" cy="259045"/>
    <xdr:sp macro="" textlink="">
      <xdr:nvSpPr>
        <xdr:cNvPr id="257" name="テキスト ボックス 256"/>
        <xdr:cNvSpPr txBox="1"/>
      </xdr:nvSpPr>
      <xdr:spPr>
        <a:xfrm>
          <a:off x="1752111" y="166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135510</xdr:rowOff>
    </xdr:from>
    <xdr:to>
      <xdr:col>6</xdr:col>
      <xdr:colOff>38100</xdr:colOff>
      <xdr:row>97</xdr:row>
      <xdr:rowOff>65660</xdr:rowOff>
    </xdr:to>
    <xdr:sp macro="" textlink="">
      <xdr:nvSpPr>
        <xdr:cNvPr id="258" name="楕円 257"/>
        <xdr:cNvSpPr/>
      </xdr:nvSpPr>
      <xdr:spPr>
        <a:xfrm>
          <a:off x="1079500" y="1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56787</xdr:rowOff>
    </xdr:from>
    <xdr:ext cx="534377" cy="259045"/>
    <xdr:sp macro="" textlink="">
      <xdr:nvSpPr>
        <xdr:cNvPr id="259" name="テキスト ボックス 258"/>
        <xdr:cNvSpPr txBox="1"/>
      </xdr:nvSpPr>
      <xdr:spPr>
        <a:xfrm>
          <a:off x="863111" y="166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155799</xdr:rowOff>
    </xdr:from>
    <xdr:to>
      <xdr:col>55</xdr:col>
      <xdr:colOff>0</xdr:colOff>
      <xdr:row>36</xdr:row>
      <xdr:rowOff>162903</xdr:rowOff>
    </xdr:to>
    <xdr:cxnSp macro="">
      <xdr:nvCxnSpPr>
        <xdr:cNvPr id="284" name="直線コネクタ 283"/>
        <xdr:cNvCxnSpPr/>
      </xdr:nvCxnSpPr>
      <xdr:spPr>
        <a:xfrm>
          <a:off x="9639300" y="6327999"/>
          <a:ext cx="8382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155799</xdr:rowOff>
    </xdr:from>
    <xdr:to>
      <xdr:col>50</xdr:col>
      <xdr:colOff>114300</xdr:colOff>
      <xdr:row>37</xdr:row>
      <xdr:rowOff>22228</xdr:rowOff>
    </xdr:to>
    <xdr:cxnSp macro="">
      <xdr:nvCxnSpPr>
        <xdr:cNvPr id="287" name="直線コネクタ 286"/>
        <xdr:cNvCxnSpPr/>
      </xdr:nvCxnSpPr>
      <xdr:spPr>
        <a:xfrm flipV="1">
          <a:off x="8750300" y="6327999"/>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7941</xdr:rowOff>
    </xdr:from>
    <xdr:to>
      <xdr:col>45</xdr:col>
      <xdr:colOff>177800</xdr:colOff>
      <xdr:row>37</xdr:row>
      <xdr:rowOff>22228</xdr:rowOff>
    </xdr:to>
    <xdr:cxnSp macro="">
      <xdr:nvCxnSpPr>
        <xdr:cNvPr id="290" name="直線コネクタ 289"/>
        <xdr:cNvCxnSpPr/>
      </xdr:nvCxnSpPr>
      <xdr:spPr>
        <a:xfrm>
          <a:off x="7861300" y="635159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7941</xdr:rowOff>
    </xdr:from>
    <xdr:to>
      <xdr:col>41</xdr:col>
      <xdr:colOff>50800</xdr:colOff>
      <xdr:row>37</xdr:row>
      <xdr:rowOff>9027</xdr:rowOff>
    </xdr:to>
    <xdr:cxnSp macro="">
      <xdr:nvCxnSpPr>
        <xdr:cNvPr id="293" name="直線コネクタ 292"/>
        <xdr:cNvCxnSpPr/>
      </xdr:nvCxnSpPr>
      <xdr:spPr>
        <a:xfrm flipV="1">
          <a:off x="6972300" y="635159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112103</xdr:rowOff>
    </xdr:from>
    <xdr:to>
      <xdr:col>55</xdr:col>
      <xdr:colOff>50800</xdr:colOff>
      <xdr:row>37</xdr:row>
      <xdr:rowOff>42253</xdr:rowOff>
    </xdr:to>
    <xdr:sp macro="" textlink="">
      <xdr:nvSpPr>
        <xdr:cNvPr id="303" name="楕円 302"/>
        <xdr:cNvSpPr/>
      </xdr:nvSpPr>
      <xdr:spPr>
        <a:xfrm>
          <a:off x="10426700" y="62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27030</xdr:rowOff>
    </xdr:from>
    <xdr:ext cx="534377" cy="259045"/>
    <xdr:sp macro="" textlink="">
      <xdr:nvSpPr>
        <xdr:cNvPr id="304" name="補助費等該当値テキスト"/>
        <xdr:cNvSpPr txBox="1"/>
      </xdr:nvSpPr>
      <xdr:spPr>
        <a:xfrm>
          <a:off x="10528300" y="61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104999</xdr:rowOff>
    </xdr:from>
    <xdr:to>
      <xdr:col>50</xdr:col>
      <xdr:colOff>165100</xdr:colOff>
      <xdr:row>37</xdr:row>
      <xdr:rowOff>35149</xdr:rowOff>
    </xdr:to>
    <xdr:sp macro="" textlink="">
      <xdr:nvSpPr>
        <xdr:cNvPr id="305" name="楕円 304"/>
        <xdr:cNvSpPr/>
      </xdr:nvSpPr>
      <xdr:spPr>
        <a:xfrm>
          <a:off x="9588500" y="62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26276</xdr:rowOff>
    </xdr:from>
    <xdr:ext cx="534377" cy="259045"/>
    <xdr:sp macro="" textlink="">
      <xdr:nvSpPr>
        <xdr:cNvPr id="306" name="テキスト ボックス 305"/>
        <xdr:cNvSpPr txBox="1"/>
      </xdr:nvSpPr>
      <xdr:spPr>
        <a:xfrm>
          <a:off x="9372111" y="63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142878</xdr:rowOff>
    </xdr:from>
    <xdr:to>
      <xdr:col>46</xdr:col>
      <xdr:colOff>38100</xdr:colOff>
      <xdr:row>37</xdr:row>
      <xdr:rowOff>73028</xdr:rowOff>
    </xdr:to>
    <xdr:sp macro="" textlink="">
      <xdr:nvSpPr>
        <xdr:cNvPr id="307" name="楕円 306"/>
        <xdr:cNvSpPr/>
      </xdr:nvSpPr>
      <xdr:spPr>
        <a:xfrm>
          <a:off x="8699500" y="63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64155</xdr:rowOff>
    </xdr:from>
    <xdr:ext cx="534377" cy="259045"/>
    <xdr:sp macro="" textlink="">
      <xdr:nvSpPr>
        <xdr:cNvPr id="308" name="テキスト ボックス 307"/>
        <xdr:cNvSpPr txBox="1"/>
      </xdr:nvSpPr>
      <xdr:spPr>
        <a:xfrm>
          <a:off x="8483111" y="64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128591</xdr:rowOff>
    </xdr:from>
    <xdr:to>
      <xdr:col>41</xdr:col>
      <xdr:colOff>101600</xdr:colOff>
      <xdr:row>37</xdr:row>
      <xdr:rowOff>58741</xdr:rowOff>
    </xdr:to>
    <xdr:sp macro="" textlink="">
      <xdr:nvSpPr>
        <xdr:cNvPr id="309" name="楕円 308"/>
        <xdr:cNvSpPr/>
      </xdr:nvSpPr>
      <xdr:spPr>
        <a:xfrm>
          <a:off x="7810500" y="63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49868</xdr:rowOff>
    </xdr:from>
    <xdr:ext cx="534377" cy="259045"/>
    <xdr:sp macro="" textlink="">
      <xdr:nvSpPr>
        <xdr:cNvPr id="310" name="テキスト ボックス 309"/>
        <xdr:cNvSpPr txBox="1"/>
      </xdr:nvSpPr>
      <xdr:spPr>
        <a:xfrm>
          <a:off x="7594111" y="63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129677</xdr:rowOff>
    </xdr:from>
    <xdr:to>
      <xdr:col>36</xdr:col>
      <xdr:colOff>165100</xdr:colOff>
      <xdr:row>37</xdr:row>
      <xdr:rowOff>59827</xdr:rowOff>
    </xdr:to>
    <xdr:sp macro="" textlink="">
      <xdr:nvSpPr>
        <xdr:cNvPr id="311" name="楕円 310"/>
        <xdr:cNvSpPr/>
      </xdr:nvSpPr>
      <xdr:spPr>
        <a:xfrm>
          <a:off x="6921500" y="63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50954</xdr:rowOff>
    </xdr:from>
    <xdr:ext cx="534377" cy="259045"/>
    <xdr:sp macro="" textlink="">
      <xdr:nvSpPr>
        <xdr:cNvPr id="312" name="テキスト ボックス 311"/>
        <xdr:cNvSpPr txBox="1"/>
      </xdr:nvSpPr>
      <xdr:spPr>
        <a:xfrm>
          <a:off x="6705111" y="6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123936</xdr:rowOff>
    </xdr:from>
    <xdr:to>
      <xdr:col>55</xdr:col>
      <xdr:colOff>0</xdr:colOff>
      <xdr:row>55</xdr:row>
      <xdr:rowOff>121714</xdr:rowOff>
    </xdr:to>
    <xdr:cxnSp macro="">
      <xdr:nvCxnSpPr>
        <xdr:cNvPr id="339" name="直線コネクタ 338"/>
        <xdr:cNvCxnSpPr/>
      </xdr:nvCxnSpPr>
      <xdr:spPr>
        <a:xfrm flipV="1">
          <a:off x="9639300" y="9382236"/>
          <a:ext cx="838200" cy="1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121714</xdr:rowOff>
    </xdr:from>
    <xdr:to>
      <xdr:col>50</xdr:col>
      <xdr:colOff>114300</xdr:colOff>
      <xdr:row>55</xdr:row>
      <xdr:rowOff>140075</xdr:rowOff>
    </xdr:to>
    <xdr:cxnSp macro="">
      <xdr:nvCxnSpPr>
        <xdr:cNvPr id="342" name="直線コネクタ 341"/>
        <xdr:cNvCxnSpPr/>
      </xdr:nvCxnSpPr>
      <xdr:spPr>
        <a:xfrm flipV="1">
          <a:off x="8750300" y="9551464"/>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140075</xdr:rowOff>
    </xdr:from>
    <xdr:to>
      <xdr:col>45</xdr:col>
      <xdr:colOff>177800</xdr:colOff>
      <xdr:row>56</xdr:row>
      <xdr:rowOff>132462</xdr:rowOff>
    </xdr:to>
    <xdr:cxnSp macro="">
      <xdr:nvCxnSpPr>
        <xdr:cNvPr id="345" name="直線コネクタ 344"/>
        <xdr:cNvCxnSpPr/>
      </xdr:nvCxnSpPr>
      <xdr:spPr>
        <a:xfrm flipV="1">
          <a:off x="7861300" y="9569825"/>
          <a:ext cx="889000" cy="1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83154</xdr:rowOff>
    </xdr:from>
    <xdr:to>
      <xdr:col>41</xdr:col>
      <xdr:colOff>50800</xdr:colOff>
      <xdr:row>56</xdr:row>
      <xdr:rowOff>132462</xdr:rowOff>
    </xdr:to>
    <xdr:cxnSp macro="">
      <xdr:nvCxnSpPr>
        <xdr:cNvPr id="348" name="直線コネクタ 347"/>
        <xdr:cNvCxnSpPr/>
      </xdr:nvCxnSpPr>
      <xdr:spPr>
        <a:xfrm>
          <a:off x="6972300" y="9684354"/>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73136</xdr:rowOff>
    </xdr:from>
    <xdr:to>
      <xdr:col>55</xdr:col>
      <xdr:colOff>50800</xdr:colOff>
      <xdr:row>55</xdr:row>
      <xdr:rowOff>3286</xdr:rowOff>
    </xdr:to>
    <xdr:sp macro="" textlink="">
      <xdr:nvSpPr>
        <xdr:cNvPr id="358" name="楕円 357"/>
        <xdr:cNvSpPr/>
      </xdr:nvSpPr>
      <xdr:spPr>
        <a:xfrm>
          <a:off x="10426700" y="93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96013</xdr:rowOff>
    </xdr:from>
    <xdr:ext cx="599010" cy="259045"/>
    <xdr:sp macro="" textlink="">
      <xdr:nvSpPr>
        <xdr:cNvPr id="359" name="普通建設事業費該当値テキスト"/>
        <xdr:cNvSpPr txBox="1"/>
      </xdr:nvSpPr>
      <xdr:spPr>
        <a:xfrm>
          <a:off x="10528300" y="918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70914</xdr:rowOff>
    </xdr:from>
    <xdr:to>
      <xdr:col>50</xdr:col>
      <xdr:colOff>165100</xdr:colOff>
      <xdr:row>56</xdr:row>
      <xdr:rowOff>1064</xdr:rowOff>
    </xdr:to>
    <xdr:sp macro="" textlink="">
      <xdr:nvSpPr>
        <xdr:cNvPr id="360" name="楕円 359"/>
        <xdr:cNvSpPr/>
      </xdr:nvSpPr>
      <xdr:spPr>
        <a:xfrm>
          <a:off x="9588500" y="95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17591</xdr:rowOff>
    </xdr:from>
    <xdr:ext cx="599010" cy="259045"/>
    <xdr:sp macro="" textlink="">
      <xdr:nvSpPr>
        <xdr:cNvPr id="361" name="テキスト ボックス 360"/>
        <xdr:cNvSpPr txBox="1"/>
      </xdr:nvSpPr>
      <xdr:spPr>
        <a:xfrm>
          <a:off x="9339795" y="927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89275</xdr:rowOff>
    </xdr:from>
    <xdr:to>
      <xdr:col>46</xdr:col>
      <xdr:colOff>38100</xdr:colOff>
      <xdr:row>56</xdr:row>
      <xdr:rowOff>19425</xdr:rowOff>
    </xdr:to>
    <xdr:sp macro="" textlink="">
      <xdr:nvSpPr>
        <xdr:cNvPr id="362" name="楕円 361"/>
        <xdr:cNvSpPr/>
      </xdr:nvSpPr>
      <xdr:spPr>
        <a:xfrm>
          <a:off x="8699500" y="95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35952</xdr:rowOff>
    </xdr:from>
    <xdr:ext cx="599010" cy="259045"/>
    <xdr:sp macro="" textlink="">
      <xdr:nvSpPr>
        <xdr:cNvPr id="363" name="テキスト ボックス 362"/>
        <xdr:cNvSpPr txBox="1"/>
      </xdr:nvSpPr>
      <xdr:spPr>
        <a:xfrm>
          <a:off x="8450795" y="929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81662</xdr:rowOff>
    </xdr:from>
    <xdr:to>
      <xdr:col>41</xdr:col>
      <xdr:colOff>101600</xdr:colOff>
      <xdr:row>57</xdr:row>
      <xdr:rowOff>11812</xdr:rowOff>
    </xdr:to>
    <xdr:sp macro="" textlink="">
      <xdr:nvSpPr>
        <xdr:cNvPr id="364" name="楕円 363"/>
        <xdr:cNvSpPr/>
      </xdr:nvSpPr>
      <xdr:spPr>
        <a:xfrm>
          <a:off x="7810500" y="9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2939</xdr:rowOff>
    </xdr:from>
    <xdr:ext cx="534377" cy="259045"/>
    <xdr:sp macro="" textlink="">
      <xdr:nvSpPr>
        <xdr:cNvPr id="365" name="テキスト ボックス 364"/>
        <xdr:cNvSpPr txBox="1"/>
      </xdr:nvSpPr>
      <xdr:spPr>
        <a:xfrm>
          <a:off x="7594111" y="97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32354</xdr:rowOff>
    </xdr:from>
    <xdr:to>
      <xdr:col>36</xdr:col>
      <xdr:colOff>165100</xdr:colOff>
      <xdr:row>56</xdr:row>
      <xdr:rowOff>133954</xdr:rowOff>
    </xdr:to>
    <xdr:sp macro="" textlink="">
      <xdr:nvSpPr>
        <xdr:cNvPr id="366" name="楕円 365"/>
        <xdr:cNvSpPr/>
      </xdr:nvSpPr>
      <xdr:spPr>
        <a:xfrm>
          <a:off x="6921500" y="9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150481</xdr:rowOff>
    </xdr:from>
    <xdr:ext cx="534377" cy="259045"/>
    <xdr:sp macro="" textlink="">
      <xdr:nvSpPr>
        <xdr:cNvPr id="367" name="テキスト ボックス 366"/>
        <xdr:cNvSpPr txBox="1"/>
      </xdr:nvSpPr>
      <xdr:spPr>
        <a:xfrm>
          <a:off x="6705111" y="9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78206</xdr:rowOff>
    </xdr:from>
    <xdr:to>
      <xdr:col>55</xdr:col>
      <xdr:colOff>0</xdr:colOff>
      <xdr:row>77</xdr:row>
      <xdr:rowOff>162689</xdr:rowOff>
    </xdr:to>
    <xdr:cxnSp macro="">
      <xdr:nvCxnSpPr>
        <xdr:cNvPr id="396" name="直線コネクタ 395"/>
        <xdr:cNvCxnSpPr/>
      </xdr:nvCxnSpPr>
      <xdr:spPr>
        <a:xfrm>
          <a:off x="9639300" y="13108406"/>
          <a:ext cx="838200" cy="25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78206</xdr:rowOff>
    </xdr:from>
    <xdr:to>
      <xdr:col>50</xdr:col>
      <xdr:colOff>114300</xdr:colOff>
      <xdr:row>77</xdr:row>
      <xdr:rowOff>126555</xdr:rowOff>
    </xdr:to>
    <xdr:cxnSp macro="">
      <xdr:nvCxnSpPr>
        <xdr:cNvPr id="399" name="直線コネクタ 398"/>
        <xdr:cNvCxnSpPr/>
      </xdr:nvCxnSpPr>
      <xdr:spPr>
        <a:xfrm flipV="1">
          <a:off x="8750300" y="13108406"/>
          <a:ext cx="8890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126555</xdr:rowOff>
    </xdr:from>
    <xdr:to>
      <xdr:col>45</xdr:col>
      <xdr:colOff>177800</xdr:colOff>
      <xdr:row>78</xdr:row>
      <xdr:rowOff>28646</xdr:rowOff>
    </xdr:to>
    <xdr:cxnSp macro="">
      <xdr:nvCxnSpPr>
        <xdr:cNvPr id="402" name="直線コネクタ 401"/>
        <xdr:cNvCxnSpPr/>
      </xdr:nvCxnSpPr>
      <xdr:spPr>
        <a:xfrm flipV="1">
          <a:off x="7861300" y="13328205"/>
          <a:ext cx="889000" cy="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53220</xdr:rowOff>
    </xdr:from>
    <xdr:to>
      <xdr:col>41</xdr:col>
      <xdr:colOff>50800</xdr:colOff>
      <xdr:row>78</xdr:row>
      <xdr:rowOff>28646</xdr:rowOff>
    </xdr:to>
    <xdr:cxnSp macro="">
      <xdr:nvCxnSpPr>
        <xdr:cNvPr id="405" name="直線コネクタ 404"/>
        <xdr:cNvCxnSpPr/>
      </xdr:nvCxnSpPr>
      <xdr:spPr>
        <a:xfrm>
          <a:off x="6972300" y="13254870"/>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111889</xdr:rowOff>
    </xdr:from>
    <xdr:to>
      <xdr:col>55</xdr:col>
      <xdr:colOff>50800</xdr:colOff>
      <xdr:row>78</xdr:row>
      <xdr:rowOff>42039</xdr:rowOff>
    </xdr:to>
    <xdr:sp macro="" textlink="">
      <xdr:nvSpPr>
        <xdr:cNvPr id="415" name="楕円 414"/>
        <xdr:cNvSpPr/>
      </xdr:nvSpPr>
      <xdr:spPr>
        <a:xfrm>
          <a:off x="10426700" y="133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134766</xdr:rowOff>
    </xdr:from>
    <xdr:ext cx="534377" cy="259045"/>
    <xdr:sp macro="" textlink="">
      <xdr:nvSpPr>
        <xdr:cNvPr id="416" name="普通建設事業費 （ うち新規整備　）該当値テキスト"/>
        <xdr:cNvSpPr txBox="1"/>
      </xdr:nvSpPr>
      <xdr:spPr>
        <a:xfrm>
          <a:off x="10528300" y="131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27406</xdr:rowOff>
    </xdr:from>
    <xdr:to>
      <xdr:col>50</xdr:col>
      <xdr:colOff>165100</xdr:colOff>
      <xdr:row>76</xdr:row>
      <xdr:rowOff>129006</xdr:rowOff>
    </xdr:to>
    <xdr:sp macro="" textlink="">
      <xdr:nvSpPr>
        <xdr:cNvPr id="417" name="楕円 416"/>
        <xdr:cNvSpPr/>
      </xdr:nvSpPr>
      <xdr:spPr>
        <a:xfrm>
          <a:off x="9588500" y="130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145534</xdr:rowOff>
    </xdr:from>
    <xdr:ext cx="534377" cy="259045"/>
    <xdr:sp macro="" textlink="">
      <xdr:nvSpPr>
        <xdr:cNvPr id="418" name="テキスト ボックス 417"/>
        <xdr:cNvSpPr txBox="1"/>
      </xdr:nvSpPr>
      <xdr:spPr>
        <a:xfrm>
          <a:off x="9372111" y="128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75755</xdr:rowOff>
    </xdr:from>
    <xdr:to>
      <xdr:col>46</xdr:col>
      <xdr:colOff>38100</xdr:colOff>
      <xdr:row>78</xdr:row>
      <xdr:rowOff>5905</xdr:rowOff>
    </xdr:to>
    <xdr:sp macro="" textlink="">
      <xdr:nvSpPr>
        <xdr:cNvPr id="419" name="楕円 418"/>
        <xdr:cNvSpPr/>
      </xdr:nvSpPr>
      <xdr:spPr>
        <a:xfrm>
          <a:off x="8699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22432</xdr:rowOff>
    </xdr:from>
    <xdr:ext cx="534377" cy="259045"/>
    <xdr:sp macro="" textlink="">
      <xdr:nvSpPr>
        <xdr:cNvPr id="420" name="テキスト ボックス 419"/>
        <xdr:cNvSpPr txBox="1"/>
      </xdr:nvSpPr>
      <xdr:spPr>
        <a:xfrm>
          <a:off x="8483111" y="130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149296</xdr:rowOff>
    </xdr:from>
    <xdr:to>
      <xdr:col>41</xdr:col>
      <xdr:colOff>101600</xdr:colOff>
      <xdr:row>78</xdr:row>
      <xdr:rowOff>79446</xdr:rowOff>
    </xdr:to>
    <xdr:sp macro="" textlink="">
      <xdr:nvSpPr>
        <xdr:cNvPr id="421" name="楕円 420"/>
        <xdr:cNvSpPr/>
      </xdr:nvSpPr>
      <xdr:spPr>
        <a:xfrm>
          <a:off x="7810500" y="133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70573</xdr:rowOff>
    </xdr:from>
    <xdr:ext cx="534377" cy="259045"/>
    <xdr:sp macro="" textlink="">
      <xdr:nvSpPr>
        <xdr:cNvPr id="422" name="テキスト ボックス 421"/>
        <xdr:cNvSpPr txBox="1"/>
      </xdr:nvSpPr>
      <xdr:spPr>
        <a:xfrm>
          <a:off x="7594111" y="134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2420</xdr:rowOff>
    </xdr:from>
    <xdr:to>
      <xdr:col>36</xdr:col>
      <xdr:colOff>165100</xdr:colOff>
      <xdr:row>77</xdr:row>
      <xdr:rowOff>104020</xdr:rowOff>
    </xdr:to>
    <xdr:sp macro="" textlink="">
      <xdr:nvSpPr>
        <xdr:cNvPr id="423" name="楕円 422"/>
        <xdr:cNvSpPr/>
      </xdr:nvSpPr>
      <xdr:spPr>
        <a:xfrm>
          <a:off x="6921500" y="132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120547</xdr:rowOff>
    </xdr:from>
    <xdr:ext cx="534377" cy="259045"/>
    <xdr:sp macro="" textlink="">
      <xdr:nvSpPr>
        <xdr:cNvPr id="424" name="テキスト ボックス 423"/>
        <xdr:cNvSpPr txBox="1"/>
      </xdr:nvSpPr>
      <xdr:spPr>
        <a:xfrm>
          <a:off x="6705111" y="129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102102</xdr:rowOff>
    </xdr:from>
    <xdr:to>
      <xdr:col>55</xdr:col>
      <xdr:colOff>0</xdr:colOff>
      <xdr:row>97</xdr:row>
      <xdr:rowOff>97318</xdr:rowOff>
    </xdr:to>
    <xdr:cxnSp macro="">
      <xdr:nvCxnSpPr>
        <xdr:cNvPr id="453" name="直線コネクタ 452"/>
        <xdr:cNvCxnSpPr/>
      </xdr:nvCxnSpPr>
      <xdr:spPr>
        <a:xfrm flipV="1">
          <a:off x="9639300" y="16218402"/>
          <a:ext cx="838200" cy="50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106012</xdr:rowOff>
    </xdr:from>
    <xdr:to>
      <xdr:col>50</xdr:col>
      <xdr:colOff>114300</xdr:colOff>
      <xdr:row>97</xdr:row>
      <xdr:rowOff>97318</xdr:rowOff>
    </xdr:to>
    <xdr:cxnSp macro="">
      <xdr:nvCxnSpPr>
        <xdr:cNvPr id="456" name="直線コネクタ 455"/>
        <xdr:cNvCxnSpPr/>
      </xdr:nvCxnSpPr>
      <xdr:spPr>
        <a:xfrm>
          <a:off x="8750300" y="16565212"/>
          <a:ext cx="889000" cy="1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106012</xdr:rowOff>
    </xdr:from>
    <xdr:to>
      <xdr:col>45</xdr:col>
      <xdr:colOff>177800</xdr:colOff>
      <xdr:row>97</xdr:row>
      <xdr:rowOff>127493</xdr:rowOff>
    </xdr:to>
    <xdr:cxnSp macro="">
      <xdr:nvCxnSpPr>
        <xdr:cNvPr id="459" name="直線コネクタ 458"/>
        <xdr:cNvCxnSpPr/>
      </xdr:nvCxnSpPr>
      <xdr:spPr>
        <a:xfrm flipV="1">
          <a:off x="7861300" y="16565212"/>
          <a:ext cx="889000" cy="1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122517</xdr:rowOff>
    </xdr:from>
    <xdr:to>
      <xdr:col>41</xdr:col>
      <xdr:colOff>50800</xdr:colOff>
      <xdr:row>97</xdr:row>
      <xdr:rowOff>127493</xdr:rowOff>
    </xdr:to>
    <xdr:cxnSp macro="">
      <xdr:nvCxnSpPr>
        <xdr:cNvPr id="462" name="直線コネクタ 461"/>
        <xdr:cNvCxnSpPr/>
      </xdr:nvCxnSpPr>
      <xdr:spPr>
        <a:xfrm>
          <a:off x="6972300" y="16753167"/>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51302</xdr:rowOff>
    </xdr:from>
    <xdr:to>
      <xdr:col>55</xdr:col>
      <xdr:colOff>50800</xdr:colOff>
      <xdr:row>94</xdr:row>
      <xdr:rowOff>152902</xdr:rowOff>
    </xdr:to>
    <xdr:sp macro="" textlink="">
      <xdr:nvSpPr>
        <xdr:cNvPr id="472" name="楕円 471"/>
        <xdr:cNvSpPr/>
      </xdr:nvSpPr>
      <xdr:spPr>
        <a:xfrm>
          <a:off x="10426700" y="161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74179</xdr:rowOff>
    </xdr:from>
    <xdr:ext cx="599010" cy="259045"/>
    <xdr:sp macro="" textlink="">
      <xdr:nvSpPr>
        <xdr:cNvPr id="473" name="普通建設事業費 （ うち更新整備　）該当値テキスト"/>
        <xdr:cNvSpPr txBox="1"/>
      </xdr:nvSpPr>
      <xdr:spPr>
        <a:xfrm>
          <a:off x="10528300" y="160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46518</xdr:rowOff>
    </xdr:from>
    <xdr:to>
      <xdr:col>50</xdr:col>
      <xdr:colOff>165100</xdr:colOff>
      <xdr:row>97</xdr:row>
      <xdr:rowOff>148118</xdr:rowOff>
    </xdr:to>
    <xdr:sp macro="" textlink="">
      <xdr:nvSpPr>
        <xdr:cNvPr id="474" name="楕円 473"/>
        <xdr:cNvSpPr/>
      </xdr:nvSpPr>
      <xdr:spPr>
        <a:xfrm>
          <a:off x="9588500" y="166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139245</xdr:rowOff>
    </xdr:from>
    <xdr:ext cx="534377" cy="259045"/>
    <xdr:sp macro="" textlink="">
      <xdr:nvSpPr>
        <xdr:cNvPr id="475" name="テキスト ボックス 474"/>
        <xdr:cNvSpPr txBox="1"/>
      </xdr:nvSpPr>
      <xdr:spPr>
        <a:xfrm>
          <a:off x="9372111" y="167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55212</xdr:rowOff>
    </xdr:from>
    <xdr:to>
      <xdr:col>46</xdr:col>
      <xdr:colOff>38100</xdr:colOff>
      <xdr:row>96</xdr:row>
      <xdr:rowOff>156812</xdr:rowOff>
    </xdr:to>
    <xdr:sp macro="" textlink="">
      <xdr:nvSpPr>
        <xdr:cNvPr id="476" name="楕円 475"/>
        <xdr:cNvSpPr/>
      </xdr:nvSpPr>
      <xdr:spPr>
        <a:xfrm>
          <a:off x="8699500" y="16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1889</xdr:rowOff>
    </xdr:from>
    <xdr:ext cx="534377" cy="259045"/>
    <xdr:sp macro="" textlink="">
      <xdr:nvSpPr>
        <xdr:cNvPr id="477" name="テキスト ボックス 476"/>
        <xdr:cNvSpPr txBox="1"/>
      </xdr:nvSpPr>
      <xdr:spPr>
        <a:xfrm>
          <a:off x="8483111" y="162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76693</xdr:rowOff>
    </xdr:from>
    <xdr:to>
      <xdr:col>41</xdr:col>
      <xdr:colOff>101600</xdr:colOff>
      <xdr:row>98</xdr:row>
      <xdr:rowOff>6843</xdr:rowOff>
    </xdr:to>
    <xdr:sp macro="" textlink="">
      <xdr:nvSpPr>
        <xdr:cNvPr id="478" name="楕円 477"/>
        <xdr:cNvSpPr/>
      </xdr:nvSpPr>
      <xdr:spPr>
        <a:xfrm>
          <a:off x="7810500" y="167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169420</xdr:rowOff>
    </xdr:from>
    <xdr:ext cx="534377" cy="259045"/>
    <xdr:sp macro="" textlink="">
      <xdr:nvSpPr>
        <xdr:cNvPr id="479" name="テキスト ボックス 478"/>
        <xdr:cNvSpPr txBox="1"/>
      </xdr:nvSpPr>
      <xdr:spPr>
        <a:xfrm>
          <a:off x="7594111" y="168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71717</xdr:rowOff>
    </xdr:from>
    <xdr:to>
      <xdr:col>36</xdr:col>
      <xdr:colOff>165100</xdr:colOff>
      <xdr:row>98</xdr:row>
      <xdr:rowOff>1867</xdr:rowOff>
    </xdr:to>
    <xdr:sp macro="" textlink="">
      <xdr:nvSpPr>
        <xdr:cNvPr id="480" name="楕円 479"/>
        <xdr:cNvSpPr/>
      </xdr:nvSpPr>
      <xdr:spPr>
        <a:xfrm>
          <a:off x="6921500" y="167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18394</xdr:rowOff>
    </xdr:from>
    <xdr:ext cx="534377" cy="259045"/>
    <xdr:sp macro="" textlink="">
      <xdr:nvSpPr>
        <xdr:cNvPr id="481" name="テキスト ボックス 480"/>
        <xdr:cNvSpPr txBox="1"/>
      </xdr:nvSpPr>
      <xdr:spPr>
        <a:xfrm>
          <a:off x="6705111" y="164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81374</xdr:rowOff>
    </xdr:from>
    <xdr:to>
      <xdr:col>85</xdr:col>
      <xdr:colOff>127000</xdr:colOff>
      <xdr:row>39</xdr:row>
      <xdr:rowOff>39639</xdr:rowOff>
    </xdr:to>
    <xdr:cxnSp macro="">
      <xdr:nvCxnSpPr>
        <xdr:cNvPr id="512" name="直線コネクタ 511"/>
        <xdr:cNvCxnSpPr/>
      </xdr:nvCxnSpPr>
      <xdr:spPr>
        <a:xfrm flipV="1">
          <a:off x="15481300" y="6596474"/>
          <a:ext cx="838200" cy="1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39639</xdr:rowOff>
    </xdr:from>
    <xdr:to>
      <xdr:col>81</xdr:col>
      <xdr:colOff>50800</xdr:colOff>
      <xdr:row>39</xdr:row>
      <xdr:rowOff>89980</xdr:rowOff>
    </xdr:to>
    <xdr:cxnSp macro="">
      <xdr:nvCxnSpPr>
        <xdr:cNvPr id="515" name="直線コネクタ 514"/>
        <xdr:cNvCxnSpPr/>
      </xdr:nvCxnSpPr>
      <xdr:spPr>
        <a:xfrm flipV="1">
          <a:off x="14592300" y="6726189"/>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84868</xdr:rowOff>
    </xdr:from>
    <xdr:to>
      <xdr:col>76</xdr:col>
      <xdr:colOff>114300</xdr:colOff>
      <xdr:row>39</xdr:row>
      <xdr:rowOff>89980</xdr:rowOff>
    </xdr:to>
    <xdr:cxnSp macro="">
      <xdr:nvCxnSpPr>
        <xdr:cNvPr id="518" name="直線コネクタ 517"/>
        <xdr:cNvCxnSpPr/>
      </xdr:nvCxnSpPr>
      <xdr:spPr>
        <a:xfrm>
          <a:off x="13703300" y="6771418"/>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73373</xdr:rowOff>
    </xdr:from>
    <xdr:to>
      <xdr:col>71</xdr:col>
      <xdr:colOff>177800</xdr:colOff>
      <xdr:row>39</xdr:row>
      <xdr:rowOff>84868</xdr:rowOff>
    </xdr:to>
    <xdr:cxnSp macro="">
      <xdr:nvCxnSpPr>
        <xdr:cNvPr id="521" name="直線コネクタ 520"/>
        <xdr:cNvCxnSpPr/>
      </xdr:nvCxnSpPr>
      <xdr:spPr>
        <a:xfrm>
          <a:off x="12814300" y="6588473"/>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30574</xdr:rowOff>
    </xdr:from>
    <xdr:to>
      <xdr:col>85</xdr:col>
      <xdr:colOff>177800</xdr:colOff>
      <xdr:row>38</xdr:row>
      <xdr:rowOff>132174</xdr:rowOff>
    </xdr:to>
    <xdr:sp macro="" textlink="">
      <xdr:nvSpPr>
        <xdr:cNvPr id="531" name="楕円 530"/>
        <xdr:cNvSpPr/>
      </xdr:nvSpPr>
      <xdr:spPr>
        <a:xfrm>
          <a:off x="16268700" y="6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53451</xdr:rowOff>
    </xdr:from>
    <xdr:ext cx="534377" cy="259045"/>
    <xdr:sp macro="" textlink="">
      <xdr:nvSpPr>
        <xdr:cNvPr id="532" name="災害復旧事業費該当値テキスト"/>
        <xdr:cNvSpPr txBox="1"/>
      </xdr:nvSpPr>
      <xdr:spPr>
        <a:xfrm>
          <a:off x="16370300" y="63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160289</xdr:rowOff>
    </xdr:from>
    <xdr:to>
      <xdr:col>81</xdr:col>
      <xdr:colOff>101600</xdr:colOff>
      <xdr:row>39</xdr:row>
      <xdr:rowOff>90439</xdr:rowOff>
    </xdr:to>
    <xdr:sp macro="" textlink="">
      <xdr:nvSpPr>
        <xdr:cNvPr id="533" name="楕円 532"/>
        <xdr:cNvSpPr/>
      </xdr:nvSpPr>
      <xdr:spPr>
        <a:xfrm>
          <a:off x="15430500" y="66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81566</xdr:rowOff>
    </xdr:from>
    <xdr:ext cx="469744" cy="259045"/>
    <xdr:sp macro="" textlink="">
      <xdr:nvSpPr>
        <xdr:cNvPr id="534" name="テキスト ボックス 533"/>
        <xdr:cNvSpPr txBox="1"/>
      </xdr:nvSpPr>
      <xdr:spPr>
        <a:xfrm>
          <a:off x="15246428" y="67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39180</xdr:rowOff>
    </xdr:from>
    <xdr:to>
      <xdr:col>76</xdr:col>
      <xdr:colOff>165100</xdr:colOff>
      <xdr:row>39</xdr:row>
      <xdr:rowOff>140780</xdr:rowOff>
    </xdr:to>
    <xdr:sp macro="" textlink="">
      <xdr:nvSpPr>
        <xdr:cNvPr id="535" name="楕円 534"/>
        <xdr:cNvSpPr/>
      </xdr:nvSpPr>
      <xdr:spPr>
        <a:xfrm>
          <a:off x="14541500" y="67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131907</xdr:rowOff>
    </xdr:from>
    <xdr:ext cx="378565" cy="259045"/>
    <xdr:sp macro="" textlink="">
      <xdr:nvSpPr>
        <xdr:cNvPr id="536" name="テキスト ボックス 535"/>
        <xdr:cNvSpPr txBox="1"/>
      </xdr:nvSpPr>
      <xdr:spPr>
        <a:xfrm>
          <a:off x="14403017" y="681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34068</xdr:rowOff>
    </xdr:from>
    <xdr:to>
      <xdr:col>72</xdr:col>
      <xdr:colOff>38100</xdr:colOff>
      <xdr:row>39</xdr:row>
      <xdr:rowOff>135668</xdr:rowOff>
    </xdr:to>
    <xdr:sp macro="" textlink="">
      <xdr:nvSpPr>
        <xdr:cNvPr id="537" name="楕円 536"/>
        <xdr:cNvSpPr/>
      </xdr:nvSpPr>
      <xdr:spPr>
        <a:xfrm>
          <a:off x="13652500" y="6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126795</xdr:rowOff>
    </xdr:from>
    <xdr:ext cx="378565" cy="259045"/>
    <xdr:sp macro="" textlink="">
      <xdr:nvSpPr>
        <xdr:cNvPr id="538" name="テキスト ボックス 537"/>
        <xdr:cNvSpPr txBox="1"/>
      </xdr:nvSpPr>
      <xdr:spPr>
        <a:xfrm>
          <a:off x="13514017" y="681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22573</xdr:rowOff>
    </xdr:from>
    <xdr:to>
      <xdr:col>67</xdr:col>
      <xdr:colOff>101600</xdr:colOff>
      <xdr:row>38</xdr:row>
      <xdr:rowOff>124173</xdr:rowOff>
    </xdr:to>
    <xdr:sp macro="" textlink="">
      <xdr:nvSpPr>
        <xdr:cNvPr id="539" name="楕円 538"/>
        <xdr:cNvSpPr/>
      </xdr:nvSpPr>
      <xdr:spPr>
        <a:xfrm>
          <a:off x="12763500" y="65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140700</xdr:rowOff>
    </xdr:from>
    <xdr:ext cx="534377" cy="259045"/>
    <xdr:sp macro="" textlink="">
      <xdr:nvSpPr>
        <xdr:cNvPr id="540" name="テキスト ボックス 539"/>
        <xdr:cNvSpPr txBox="1"/>
      </xdr:nvSpPr>
      <xdr:spPr>
        <a:xfrm>
          <a:off x="12547111" y="63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155353</xdr:rowOff>
    </xdr:from>
    <xdr:to>
      <xdr:col>85</xdr:col>
      <xdr:colOff>127000</xdr:colOff>
      <xdr:row>78</xdr:row>
      <xdr:rowOff>54043</xdr:rowOff>
    </xdr:to>
    <xdr:cxnSp macro="">
      <xdr:nvCxnSpPr>
        <xdr:cNvPr id="622" name="直線コネクタ 621"/>
        <xdr:cNvCxnSpPr/>
      </xdr:nvCxnSpPr>
      <xdr:spPr>
        <a:xfrm>
          <a:off x="15481300" y="13357003"/>
          <a:ext cx="8382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82113</xdr:rowOff>
    </xdr:from>
    <xdr:to>
      <xdr:col>81</xdr:col>
      <xdr:colOff>50800</xdr:colOff>
      <xdr:row>77</xdr:row>
      <xdr:rowOff>155353</xdr:rowOff>
    </xdr:to>
    <xdr:cxnSp macro="">
      <xdr:nvCxnSpPr>
        <xdr:cNvPr id="625" name="直線コネクタ 624"/>
        <xdr:cNvCxnSpPr/>
      </xdr:nvCxnSpPr>
      <xdr:spPr>
        <a:xfrm>
          <a:off x="14592300" y="13283763"/>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82113</xdr:rowOff>
    </xdr:from>
    <xdr:to>
      <xdr:col>76</xdr:col>
      <xdr:colOff>114300</xdr:colOff>
      <xdr:row>77</xdr:row>
      <xdr:rowOff>136891</xdr:rowOff>
    </xdr:to>
    <xdr:cxnSp macro="">
      <xdr:nvCxnSpPr>
        <xdr:cNvPr id="628" name="直線コネクタ 627"/>
        <xdr:cNvCxnSpPr/>
      </xdr:nvCxnSpPr>
      <xdr:spPr>
        <a:xfrm flipV="1">
          <a:off x="13703300" y="13283763"/>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136082</xdr:rowOff>
    </xdr:from>
    <xdr:to>
      <xdr:col>71</xdr:col>
      <xdr:colOff>177800</xdr:colOff>
      <xdr:row>77</xdr:row>
      <xdr:rowOff>136891</xdr:rowOff>
    </xdr:to>
    <xdr:cxnSp macro="">
      <xdr:nvCxnSpPr>
        <xdr:cNvPr id="631" name="直線コネクタ 630"/>
        <xdr:cNvCxnSpPr/>
      </xdr:nvCxnSpPr>
      <xdr:spPr>
        <a:xfrm>
          <a:off x="12814300" y="13337732"/>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3243</xdr:rowOff>
    </xdr:from>
    <xdr:to>
      <xdr:col>85</xdr:col>
      <xdr:colOff>177800</xdr:colOff>
      <xdr:row>78</xdr:row>
      <xdr:rowOff>104843</xdr:rowOff>
    </xdr:to>
    <xdr:sp macro="" textlink="">
      <xdr:nvSpPr>
        <xdr:cNvPr id="641" name="楕円 640"/>
        <xdr:cNvSpPr/>
      </xdr:nvSpPr>
      <xdr:spPr>
        <a:xfrm>
          <a:off x="16268700" y="133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153120</xdr:rowOff>
    </xdr:from>
    <xdr:ext cx="534377" cy="259045"/>
    <xdr:sp macro="" textlink="">
      <xdr:nvSpPr>
        <xdr:cNvPr id="642" name="公債費該当値テキスト"/>
        <xdr:cNvSpPr txBox="1"/>
      </xdr:nvSpPr>
      <xdr:spPr>
        <a:xfrm>
          <a:off x="16370300" y="133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104553</xdr:rowOff>
    </xdr:from>
    <xdr:to>
      <xdr:col>81</xdr:col>
      <xdr:colOff>101600</xdr:colOff>
      <xdr:row>78</xdr:row>
      <xdr:rowOff>34703</xdr:rowOff>
    </xdr:to>
    <xdr:sp macro="" textlink="">
      <xdr:nvSpPr>
        <xdr:cNvPr id="643" name="楕円 642"/>
        <xdr:cNvSpPr/>
      </xdr:nvSpPr>
      <xdr:spPr>
        <a:xfrm>
          <a:off x="15430500" y="133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51230</xdr:rowOff>
    </xdr:from>
    <xdr:ext cx="534377" cy="259045"/>
    <xdr:sp macro="" textlink="">
      <xdr:nvSpPr>
        <xdr:cNvPr id="644" name="テキスト ボックス 643"/>
        <xdr:cNvSpPr txBox="1"/>
      </xdr:nvSpPr>
      <xdr:spPr>
        <a:xfrm>
          <a:off x="15214111" y="130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31313</xdr:rowOff>
    </xdr:from>
    <xdr:to>
      <xdr:col>76</xdr:col>
      <xdr:colOff>165100</xdr:colOff>
      <xdr:row>77</xdr:row>
      <xdr:rowOff>132913</xdr:rowOff>
    </xdr:to>
    <xdr:sp macro="" textlink="">
      <xdr:nvSpPr>
        <xdr:cNvPr id="645" name="楕円 644"/>
        <xdr:cNvSpPr/>
      </xdr:nvSpPr>
      <xdr:spPr>
        <a:xfrm>
          <a:off x="14541500" y="132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149440</xdr:rowOff>
    </xdr:from>
    <xdr:ext cx="599010" cy="259045"/>
    <xdr:sp macro="" textlink="">
      <xdr:nvSpPr>
        <xdr:cNvPr id="646" name="テキスト ボックス 645"/>
        <xdr:cNvSpPr txBox="1"/>
      </xdr:nvSpPr>
      <xdr:spPr>
        <a:xfrm>
          <a:off x="14292795" y="130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86091</xdr:rowOff>
    </xdr:from>
    <xdr:to>
      <xdr:col>72</xdr:col>
      <xdr:colOff>38100</xdr:colOff>
      <xdr:row>78</xdr:row>
      <xdr:rowOff>16241</xdr:rowOff>
    </xdr:to>
    <xdr:sp macro="" textlink="">
      <xdr:nvSpPr>
        <xdr:cNvPr id="647" name="楕円 646"/>
        <xdr:cNvSpPr/>
      </xdr:nvSpPr>
      <xdr:spPr>
        <a:xfrm>
          <a:off x="13652500" y="13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32768</xdr:rowOff>
    </xdr:from>
    <xdr:ext cx="534377" cy="259045"/>
    <xdr:sp macro="" textlink="">
      <xdr:nvSpPr>
        <xdr:cNvPr id="648" name="テキスト ボックス 647"/>
        <xdr:cNvSpPr txBox="1"/>
      </xdr:nvSpPr>
      <xdr:spPr>
        <a:xfrm>
          <a:off x="13436111" y="130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85282</xdr:rowOff>
    </xdr:from>
    <xdr:to>
      <xdr:col>67</xdr:col>
      <xdr:colOff>101600</xdr:colOff>
      <xdr:row>78</xdr:row>
      <xdr:rowOff>15432</xdr:rowOff>
    </xdr:to>
    <xdr:sp macro="" textlink="">
      <xdr:nvSpPr>
        <xdr:cNvPr id="649" name="楕円 648"/>
        <xdr:cNvSpPr/>
      </xdr:nvSpPr>
      <xdr:spPr>
        <a:xfrm>
          <a:off x="12763500" y="13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31959</xdr:rowOff>
    </xdr:from>
    <xdr:ext cx="534377" cy="259045"/>
    <xdr:sp macro="" textlink="">
      <xdr:nvSpPr>
        <xdr:cNvPr id="650" name="テキスト ボックス 649"/>
        <xdr:cNvSpPr txBox="1"/>
      </xdr:nvSpPr>
      <xdr:spPr>
        <a:xfrm>
          <a:off x="12547111" y="13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4845</xdr:rowOff>
    </xdr:from>
    <xdr:to>
      <xdr:col>85</xdr:col>
      <xdr:colOff>127000</xdr:colOff>
      <xdr:row>98</xdr:row>
      <xdr:rowOff>47780</xdr:rowOff>
    </xdr:to>
    <xdr:cxnSp macro="">
      <xdr:nvCxnSpPr>
        <xdr:cNvPr id="677" name="直線コネクタ 676"/>
        <xdr:cNvCxnSpPr/>
      </xdr:nvCxnSpPr>
      <xdr:spPr>
        <a:xfrm>
          <a:off x="15481300" y="16806945"/>
          <a:ext cx="8382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160644</xdr:rowOff>
    </xdr:from>
    <xdr:to>
      <xdr:col>81</xdr:col>
      <xdr:colOff>50800</xdr:colOff>
      <xdr:row>98</xdr:row>
      <xdr:rowOff>4845</xdr:rowOff>
    </xdr:to>
    <xdr:cxnSp macro="">
      <xdr:nvCxnSpPr>
        <xdr:cNvPr id="680" name="直線コネクタ 679"/>
        <xdr:cNvCxnSpPr/>
      </xdr:nvCxnSpPr>
      <xdr:spPr>
        <a:xfrm>
          <a:off x="14592300" y="16791294"/>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160644</xdr:rowOff>
    </xdr:from>
    <xdr:to>
      <xdr:col>76</xdr:col>
      <xdr:colOff>114300</xdr:colOff>
      <xdr:row>98</xdr:row>
      <xdr:rowOff>10463</xdr:rowOff>
    </xdr:to>
    <xdr:cxnSp macro="">
      <xdr:nvCxnSpPr>
        <xdr:cNvPr id="683" name="直線コネクタ 682"/>
        <xdr:cNvCxnSpPr/>
      </xdr:nvCxnSpPr>
      <xdr:spPr>
        <a:xfrm flipV="1">
          <a:off x="13703300" y="16791294"/>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9644</xdr:rowOff>
    </xdr:from>
    <xdr:to>
      <xdr:col>71</xdr:col>
      <xdr:colOff>177800</xdr:colOff>
      <xdr:row>98</xdr:row>
      <xdr:rowOff>10463</xdr:rowOff>
    </xdr:to>
    <xdr:cxnSp macro="">
      <xdr:nvCxnSpPr>
        <xdr:cNvPr id="686" name="直線コネクタ 685"/>
        <xdr:cNvCxnSpPr/>
      </xdr:nvCxnSpPr>
      <xdr:spPr>
        <a:xfrm>
          <a:off x="12814300" y="16640294"/>
          <a:ext cx="889000" cy="1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168430</xdr:rowOff>
    </xdr:from>
    <xdr:to>
      <xdr:col>85</xdr:col>
      <xdr:colOff>177800</xdr:colOff>
      <xdr:row>98</xdr:row>
      <xdr:rowOff>98580</xdr:rowOff>
    </xdr:to>
    <xdr:sp macro="" textlink="">
      <xdr:nvSpPr>
        <xdr:cNvPr id="696" name="楕円 695"/>
        <xdr:cNvSpPr/>
      </xdr:nvSpPr>
      <xdr:spPr>
        <a:xfrm>
          <a:off x="16268700" y="167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125495</xdr:rowOff>
    </xdr:from>
    <xdr:to>
      <xdr:col>81</xdr:col>
      <xdr:colOff>101600</xdr:colOff>
      <xdr:row>98</xdr:row>
      <xdr:rowOff>55645</xdr:rowOff>
    </xdr:to>
    <xdr:sp macro="" textlink="">
      <xdr:nvSpPr>
        <xdr:cNvPr id="698" name="楕円 697"/>
        <xdr:cNvSpPr/>
      </xdr:nvSpPr>
      <xdr:spPr>
        <a:xfrm>
          <a:off x="15430500" y="167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72172</xdr:rowOff>
    </xdr:from>
    <xdr:ext cx="534377" cy="259045"/>
    <xdr:sp macro="" textlink="">
      <xdr:nvSpPr>
        <xdr:cNvPr id="699" name="テキスト ボックス 698"/>
        <xdr:cNvSpPr txBox="1"/>
      </xdr:nvSpPr>
      <xdr:spPr>
        <a:xfrm>
          <a:off x="15214111" y="165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109844</xdr:rowOff>
    </xdr:from>
    <xdr:to>
      <xdr:col>76</xdr:col>
      <xdr:colOff>165100</xdr:colOff>
      <xdr:row>98</xdr:row>
      <xdr:rowOff>39994</xdr:rowOff>
    </xdr:to>
    <xdr:sp macro="" textlink="">
      <xdr:nvSpPr>
        <xdr:cNvPr id="700" name="楕円 699"/>
        <xdr:cNvSpPr/>
      </xdr:nvSpPr>
      <xdr:spPr>
        <a:xfrm>
          <a:off x="14541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56521</xdr:rowOff>
    </xdr:from>
    <xdr:ext cx="534377" cy="259045"/>
    <xdr:sp macro="" textlink="">
      <xdr:nvSpPr>
        <xdr:cNvPr id="701" name="テキスト ボックス 700"/>
        <xdr:cNvSpPr txBox="1"/>
      </xdr:nvSpPr>
      <xdr:spPr>
        <a:xfrm>
          <a:off x="14325111" y="165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131113</xdr:rowOff>
    </xdr:from>
    <xdr:to>
      <xdr:col>72</xdr:col>
      <xdr:colOff>38100</xdr:colOff>
      <xdr:row>98</xdr:row>
      <xdr:rowOff>61263</xdr:rowOff>
    </xdr:to>
    <xdr:sp macro="" textlink="">
      <xdr:nvSpPr>
        <xdr:cNvPr id="702" name="楕円 701"/>
        <xdr:cNvSpPr/>
      </xdr:nvSpPr>
      <xdr:spPr>
        <a:xfrm>
          <a:off x="13652500" y="167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77790</xdr:rowOff>
    </xdr:from>
    <xdr:ext cx="534377" cy="259045"/>
    <xdr:sp macro="" textlink="">
      <xdr:nvSpPr>
        <xdr:cNvPr id="703" name="テキスト ボックス 702"/>
        <xdr:cNvSpPr txBox="1"/>
      </xdr:nvSpPr>
      <xdr:spPr>
        <a:xfrm>
          <a:off x="13436111" y="1653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130294</xdr:rowOff>
    </xdr:from>
    <xdr:to>
      <xdr:col>67</xdr:col>
      <xdr:colOff>101600</xdr:colOff>
      <xdr:row>97</xdr:row>
      <xdr:rowOff>60444</xdr:rowOff>
    </xdr:to>
    <xdr:sp macro="" textlink="">
      <xdr:nvSpPr>
        <xdr:cNvPr id="704" name="楕円 703"/>
        <xdr:cNvSpPr/>
      </xdr:nvSpPr>
      <xdr:spPr>
        <a:xfrm>
          <a:off x="12763500" y="165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76971</xdr:rowOff>
    </xdr:from>
    <xdr:ext cx="534377" cy="259045"/>
    <xdr:sp macro="" textlink="">
      <xdr:nvSpPr>
        <xdr:cNvPr id="705" name="テキスト ボックス 704"/>
        <xdr:cNvSpPr txBox="1"/>
      </xdr:nvSpPr>
      <xdr:spPr>
        <a:xfrm>
          <a:off x="12547111" y="163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137688</xdr:rowOff>
    </xdr:from>
    <xdr:to>
      <xdr:col>116</xdr:col>
      <xdr:colOff>63500</xdr:colOff>
      <xdr:row>38</xdr:row>
      <xdr:rowOff>138054</xdr:rowOff>
    </xdr:to>
    <xdr:cxnSp macro="">
      <xdr:nvCxnSpPr>
        <xdr:cNvPr id="732" name="直線コネクタ 731"/>
        <xdr:cNvCxnSpPr/>
      </xdr:nvCxnSpPr>
      <xdr:spPr>
        <a:xfrm>
          <a:off x="21323300" y="665278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135494</xdr:rowOff>
    </xdr:from>
    <xdr:to>
      <xdr:col>111</xdr:col>
      <xdr:colOff>177800</xdr:colOff>
      <xdr:row>38</xdr:row>
      <xdr:rowOff>137688</xdr:rowOff>
    </xdr:to>
    <xdr:cxnSp macro="">
      <xdr:nvCxnSpPr>
        <xdr:cNvPr id="735" name="直線コネクタ 734"/>
        <xdr:cNvCxnSpPr/>
      </xdr:nvCxnSpPr>
      <xdr:spPr>
        <a:xfrm>
          <a:off x="20434300" y="665059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135494</xdr:rowOff>
    </xdr:from>
    <xdr:to>
      <xdr:col>107</xdr:col>
      <xdr:colOff>50800</xdr:colOff>
      <xdr:row>38</xdr:row>
      <xdr:rowOff>138694</xdr:rowOff>
    </xdr:to>
    <xdr:cxnSp macro="">
      <xdr:nvCxnSpPr>
        <xdr:cNvPr id="738" name="直線コネクタ 737"/>
        <xdr:cNvCxnSpPr/>
      </xdr:nvCxnSpPr>
      <xdr:spPr>
        <a:xfrm flipV="1">
          <a:off x="19545300" y="665059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138694</xdr:rowOff>
    </xdr:from>
    <xdr:to>
      <xdr:col>102</xdr:col>
      <xdr:colOff>114300</xdr:colOff>
      <xdr:row>38</xdr:row>
      <xdr:rowOff>138740</xdr:rowOff>
    </xdr:to>
    <xdr:cxnSp macro="">
      <xdr:nvCxnSpPr>
        <xdr:cNvPr id="741" name="直線コネクタ 740"/>
        <xdr:cNvCxnSpPr/>
      </xdr:nvCxnSpPr>
      <xdr:spPr>
        <a:xfrm flipV="1">
          <a:off x="18656300" y="66537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87254</xdr:rowOff>
    </xdr:from>
    <xdr:to>
      <xdr:col>116</xdr:col>
      <xdr:colOff>114300</xdr:colOff>
      <xdr:row>39</xdr:row>
      <xdr:rowOff>17404</xdr:rowOff>
    </xdr:to>
    <xdr:sp macro="" textlink="">
      <xdr:nvSpPr>
        <xdr:cNvPr id="751" name="楕円 750"/>
        <xdr:cNvSpPr/>
      </xdr:nvSpPr>
      <xdr:spPr>
        <a:xfrm>
          <a:off x="22110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2181</xdr:rowOff>
    </xdr:from>
    <xdr:ext cx="313932" cy="259045"/>
    <xdr:sp macro="" textlink="">
      <xdr:nvSpPr>
        <xdr:cNvPr id="752" name="投資及び出資金該当値テキスト"/>
        <xdr:cNvSpPr txBox="1"/>
      </xdr:nvSpPr>
      <xdr:spPr>
        <a:xfrm>
          <a:off x="22212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86888</xdr:rowOff>
    </xdr:from>
    <xdr:to>
      <xdr:col>112</xdr:col>
      <xdr:colOff>38100</xdr:colOff>
      <xdr:row>39</xdr:row>
      <xdr:rowOff>17038</xdr:rowOff>
    </xdr:to>
    <xdr:sp macro="" textlink="">
      <xdr:nvSpPr>
        <xdr:cNvPr id="753" name="楕円 752"/>
        <xdr:cNvSpPr/>
      </xdr:nvSpPr>
      <xdr:spPr>
        <a:xfrm>
          <a:off x="21272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8165</xdr:rowOff>
    </xdr:from>
    <xdr:ext cx="313932" cy="259045"/>
    <xdr:sp macro="" textlink="">
      <xdr:nvSpPr>
        <xdr:cNvPr id="754" name="テキスト ボックス 753"/>
        <xdr:cNvSpPr txBox="1"/>
      </xdr:nvSpPr>
      <xdr:spPr>
        <a:xfrm>
          <a:off x="21166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84694</xdr:rowOff>
    </xdr:from>
    <xdr:to>
      <xdr:col>107</xdr:col>
      <xdr:colOff>101600</xdr:colOff>
      <xdr:row>39</xdr:row>
      <xdr:rowOff>14844</xdr:rowOff>
    </xdr:to>
    <xdr:sp macro="" textlink="">
      <xdr:nvSpPr>
        <xdr:cNvPr id="755" name="楕円 754"/>
        <xdr:cNvSpPr/>
      </xdr:nvSpPr>
      <xdr:spPr>
        <a:xfrm>
          <a:off x="20383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5971</xdr:rowOff>
    </xdr:from>
    <xdr:ext cx="313932" cy="259045"/>
    <xdr:sp macro="" textlink="">
      <xdr:nvSpPr>
        <xdr:cNvPr id="756" name="テキスト ボックス 755"/>
        <xdr:cNvSpPr txBox="1"/>
      </xdr:nvSpPr>
      <xdr:spPr>
        <a:xfrm>
          <a:off x="20277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87894</xdr:rowOff>
    </xdr:from>
    <xdr:to>
      <xdr:col>102</xdr:col>
      <xdr:colOff>165100</xdr:colOff>
      <xdr:row>39</xdr:row>
      <xdr:rowOff>18044</xdr:rowOff>
    </xdr:to>
    <xdr:sp macro="" textlink="">
      <xdr:nvSpPr>
        <xdr:cNvPr id="757" name="楕円 756"/>
        <xdr:cNvSpPr/>
      </xdr:nvSpPr>
      <xdr:spPr>
        <a:xfrm>
          <a:off x="19494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9171</xdr:rowOff>
    </xdr:from>
    <xdr:ext cx="313932" cy="259045"/>
    <xdr:sp macro="" textlink="">
      <xdr:nvSpPr>
        <xdr:cNvPr id="758" name="テキスト ボックス 757"/>
        <xdr:cNvSpPr txBox="1"/>
      </xdr:nvSpPr>
      <xdr:spPr>
        <a:xfrm>
          <a:off x="19388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87940</xdr:rowOff>
    </xdr:from>
    <xdr:to>
      <xdr:col>98</xdr:col>
      <xdr:colOff>38100</xdr:colOff>
      <xdr:row>39</xdr:row>
      <xdr:rowOff>18090</xdr:rowOff>
    </xdr:to>
    <xdr:sp macro="" textlink="">
      <xdr:nvSpPr>
        <xdr:cNvPr id="759" name="楕円 758"/>
        <xdr:cNvSpPr/>
      </xdr:nvSpPr>
      <xdr:spPr>
        <a:xfrm>
          <a:off x="18605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9217</xdr:rowOff>
    </xdr:from>
    <xdr:ext cx="313932" cy="259045"/>
    <xdr:sp macro="" textlink="">
      <xdr:nvSpPr>
        <xdr:cNvPr id="760" name="テキスト ボックス 759"/>
        <xdr:cNvSpPr txBox="1"/>
      </xdr:nvSpPr>
      <xdr:spPr>
        <a:xfrm>
          <a:off x="18499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94960</xdr:rowOff>
    </xdr:from>
    <xdr:to>
      <xdr:col>116</xdr:col>
      <xdr:colOff>63500</xdr:colOff>
      <xdr:row>59</xdr:row>
      <xdr:rowOff>95449</xdr:rowOff>
    </xdr:to>
    <xdr:cxnSp macro="">
      <xdr:nvCxnSpPr>
        <xdr:cNvPr id="791" name="直線コネクタ 790"/>
        <xdr:cNvCxnSpPr/>
      </xdr:nvCxnSpPr>
      <xdr:spPr>
        <a:xfrm>
          <a:off x="21323300" y="10210510"/>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91563</xdr:rowOff>
    </xdr:from>
    <xdr:to>
      <xdr:col>111</xdr:col>
      <xdr:colOff>177800</xdr:colOff>
      <xdr:row>59</xdr:row>
      <xdr:rowOff>94960</xdr:rowOff>
    </xdr:to>
    <xdr:cxnSp macro="">
      <xdr:nvCxnSpPr>
        <xdr:cNvPr id="794" name="直線コネクタ 793"/>
        <xdr:cNvCxnSpPr/>
      </xdr:nvCxnSpPr>
      <xdr:spPr>
        <a:xfrm>
          <a:off x="20434300" y="10207113"/>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91563</xdr:rowOff>
    </xdr:from>
    <xdr:to>
      <xdr:col>107</xdr:col>
      <xdr:colOff>50800</xdr:colOff>
      <xdr:row>59</xdr:row>
      <xdr:rowOff>98878</xdr:rowOff>
    </xdr:to>
    <xdr:cxnSp macro="">
      <xdr:nvCxnSpPr>
        <xdr:cNvPr id="797" name="直線コネクタ 796"/>
        <xdr:cNvCxnSpPr/>
      </xdr:nvCxnSpPr>
      <xdr:spPr>
        <a:xfrm flipV="1">
          <a:off x="19545300" y="102071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44649</xdr:rowOff>
    </xdr:from>
    <xdr:to>
      <xdr:col>116</xdr:col>
      <xdr:colOff>114300</xdr:colOff>
      <xdr:row>59</xdr:row>
      <xdr:rowOff>146249</xdr:rowOff>
    </xdr:to>
    <xdr:sp macro="" textlink="">
      <xdr:nvSpPr>
        <xdr:cNvPr id="810" name="楕円 809"/>
        <xdr:cNvSpPr/>
      </xdr:nvSpPr>
      <xdr:spPr>
        <a:xfrm>
          <a:off x="22110700" y="101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131026</xdr:rowOff>
    </xdr:from>
    <xdr:ext cx="378565" cy="259045"/>
    <xdr:sp macro="" textlink="">
      <xdr:nvSpPr>
        <xdr:cNvPr id="811" name="貸付金該当値テキスト"/>
        <xdr:cNvSpPr txBox="1"/>
      </xdr:nvSpPr>
      <xdr:spPr>
        <a:xfrm>
          <a:off x="22212300" y="1007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44160</xdr:rowOff>
    </xdr:from>
    <xdr:to>
      <xdr:col>112</xdr:col>
      <xdr:colOff>38100</xdr:colOff>
      <xdr:row>59</xdr:row>
      <xdr:rowOff>145760</xdr:rowOff>
    </xdr:to>
    <xdr:sp macro="" textlink="">
      <xdr:nvSpPr>
        <xdr:cNvPr id="812" name="楕円 811"/>
        <xdr:cNvSpPr/>
      </xdr:nvSpPr>
      <xdr:spPr>
        <a:xfrm>
          <a:off x="21272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136887</xdr:rowOff>
    </xdr:from>
    <xdr:ext cx="378565" cy="259045"/>
    <xdr:sp macro="" textlink="">
      <xdr:nvSpPr>
        <xdr:cNvPr id="813" name="テキスト ボックス 812"/>
        <xdr:cNvSpPr txBox="1"/>
      </xdr:nvSpPr>
      <xdr:spPr>
        <a:xfrm>
          <a:off x="21134017" y="1025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40763</xdr:rowOff>
    </xdr:from>
    <xdr:to>
      <xdr:col>107</xdr:col>
      <xdr:colOff>101600</xdr:colOff>
      <xdr:row>59</xdr:row>
      <xdr:rowOff>142363</xdr:rowOff>
    </xdr:to>
    <xdr:sp macro="" textlink="">
      <xdr:nvSpPr>
        <xdr:cNvPr id="814" name="楕円 813"/>
        <xdr:cNvSpPr/>
      </xdr:nvSpPr>
      <xdr:spPr>
        <a:xfrm>
          <a:off x="20383500" y="101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133490</xdr:rowOff>
    </xdr:from>
    <xdr:ext cx="378565" cy="259045"/>
    <xdr:sp macro="" textlink="">
      <xdr:nvSpPr>
        <xdr:cNvPr id="815" name="テキスト ボックス 814"/>
        <xdr:cNvSpPr txBox="1"/>
      </xdr:nvSpPr>
      <xdr:spPr>
        <a:xfrm>
          <a:off x="20245017" y="1024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74075</xdr:rowOff>
    </xdr:from>
    <xdr:to>
      <xdr:col>116</xdr:col>
      <xdr:colOff>63500</xdr:colOff>
      <xdr:row>74</xdr:row>
      <xdr:rowOff>151734</xdr:rowOff>
    </xdr:to>
    <xdr:cxnSp macro="">
      <xdr:nvCxnSpPr>
        <xdr:cNvPr id="851" name="直線コネクタ 850"/>
        <xdr:cNvCxnSpPr/>
      </xdr:nvCxnSpPr>
      <xdr:spPr>
        <a:xfrm flipV="1">
          <a:off x="21323300" y="12761375"/>
          <a:ext cx="8382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151734</xdr:rowOff>
    </xdr:from>
    <xdr:to>
      <xdr:col>111</xdr:col>
      <xdr:colOff>177800</xdr:colOff>
      <xdr:row>74</xdr:row>
      <xdr:rowOff>162968</xdr:rowOff>
    </xdr:to>
    <xdr:cxnSp macro="">
      <xdr:nvCxnSpPr>
        <xdr:cNvPr id="854" name="直線コネクタ 853"/>
        <xdr:cNvCxnSpPr/>
      </xdr:nvCxnSpPr>
      <xdr:spPr>
        <a:xfrm flipV="1">
          <a:off x="20434300" y="12839034"/>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117281</xdr:rowOff>
    </xdr:from>
    <xdr:to>
      <xdr:col>107</xdr:col>
      <xdr:colOff>50800</xdr:colOff>
      <xdr:row>74</xdr:row>
      <xdr:rowOff>162968</xdr:rowOff>
    </xdr:to>
    <xdr:cxnSp macro="">
      <xdr:nvCxnSpPr>
        <xdr:cNvPr id="857" name="直線コネクタ 856"/>
        <xdr:cNvCxnSpPr/>
      </xdr:nvCxnSpPr>
      <xdr:spPr>
        <a:xfrm>
          <a:off x="19545300" y="12804581"/>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85065</xdr:rowOff>
    </xdr:from>
    <xdr:to>
      <xdr:col>102</xdr:col>
      <xdr:colOff>114300</xdr:colOff>
      <xdr:row>74</xdr:row>
      <xdr:rowOff>117281</xdr:rowOff>
    </xdr:to>
    <xdr:cxnSp macro="">
      <xdr:nvCxnSpPr>
        <xdr:cNvPr id="860" name="直線コネクタ 859"/>
        <xdr:cNvCxnSpPr/>
      </xdr:nvCxnSpPr>
      <xdr:spPr>
        <a:xfrm>
          <a:off x="18656300" y="12772365"/>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23275</xdr:rowOff>
    </xdr:from>
    <xdr:to>
      <xdr:col>116</xdr:col>
      <xdr:colOff>114300</xdr:colOff>
      <xdr:row>74</xdr:row>
      <xdr:rowOff>124875</xdr:rowOff>
    </xdr:to>
    <xdr:sp macro="" textlink="">
      <xdr:nvSpPr>
        <xdr:cNvPr id="870" name="楕円 869"/>
        <xdr:cNvSpPr/>
      </xdr:nvSpPr>
      <xdr:spPr>
        <a:xfrm>
          <a:off x="22110700" y="127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46152</xdr:rowOff>
    </xdr:from>
    <xdr:ext cx="534377" cy="259045"/>
    <xdr:sp macro="" textlink="">
      <xdr:nvSpPr>
        <xdr:cNvPr id="871" name="繰出金該当値テキスト"/>
        <xdr:cNvSpPr txBox="1"/>
      </xdr:nvSpPr>
      <xdr:spPr>
        <a:xfrm>
          <a:off x="22212300" y="12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100934</xdr:rowOff>
    </xdr:from>
    <xdr:to>
      <xdr:col>112</xdr:col>
      <xdr:colOff>38100</xdr:colOff>
      <xdr:row>75</xdr:row>
      <xdr:rowOff>31084</xdr:rowOff>
    </xdr:to>
    <xdr:sp macro="" textlink="">
      <xdr:nvSpPr>
        <xdr:cNvPr id="872" name="楕円 871"/>
        <xdr:cNvSpPr/>
      </xdr:nvSpPr>
      <xdr:spPr>
        <a:xfrm>
          <a:off x="21272500" y="12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47611</xdr:rowOff>
    </xdr:from>
    <xdr:ext cx="534377" cy="259045"/>
    <xdr:sp macro="" textlink="">
      <xdr:nvSpPr>
        <xdr:cNvPr id="873" name="テキスト ボックス 872"/>
        <xdr:cNvSpPr txBox="1"/>
      </xdr:nvSpPr>
      <xdr:spPr>
        <a:xfrm>
          <a:off x="21056111" y="125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112168</xdr:rowOff>
    </xdr:from>
    <xdr:to>
      <xdr:col>107</xdr:col>
      <xdr:colOff>101600</xdr:colOff>
      <xdr:row>75</xdr:row>
      <xdr:rowOff>42318</xdr:rowOff>
    </xdr:to>
    <xdr:sp macro="" textlink="">
      <xdr:nvSpPr>
        <xdr:cNvPr id="874" name="楕円 873"/>
        <xdr:cNvSpPr/>
      </xdr:nvSpPr>
      <xdr:spPr>
        <a:xfrm>
          <a:off x="20383500" y="127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58845</xdr:rowOff>
    </xdr:from>
    <xdr:ext cx="534377" cy="259045"/>
    <xdr:sp macro="" textlink="">
      <xdr:nvSpPr>
        <xdr:cNvPr id="875" name="テキスト ボックス 874"/>
        <xdr:cNvSpPr txBox="1"/>
      </xdr:nvSpPr>
      <xdr:spPr>
        <a:xfrm>
          <a:off x="20167111" y="125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66481</xdr:rowOff>
    </xdr:from>
    <xdr:to>
      <xdr:col>102</xdr:col>
      <xdr:colOff>165100</xdr:colOff>
      <xdr:row>74</xdr:row>
      <xdr:rowOff>168081</xdr:rowOff>
    </xdr:to>
    <xdr:sp macro="" textlink="">
      <xdr:nvSpPr>
        <xdr:cNvPr id="876" name="楕円 875"/>
        <xdr:cNvSpPr/>
      </xdr:nvSpPr>
      <xdr:spPr>
        <a:xfrm>
          <a:off x="19494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13158</xdr:rowOff>
    </xdr:from>
    <xdr:ext cx="534377" cy="259045"/>
    <xdr:sp macro="" textlink="">
      <xdr:nvSpPr>
        <xdr:cNvPr id="877" name="テキスト ボックス 876"/>
        <xdr:cNvSpPr txBox="1"/>
      </xdr:nvSpPr>
      <xdr:spPr>
        <a:xfrm>
          <a:off x="19278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34265</xdr:rowOff>
    </xdr:from>
    <xdr:to>
      <xdr:col>98</xdr:col>
      <xdr:colOff>38100</xdr:colOff>
      <xdr:row>74</xdr:row>
      <xdr:rowOff>135865</xdr:rowOff>
    </xdr:to>
    <xdr:sp macro="" textlink="">
      <xdr:nvSpPr>
        <xdr:cNvPr id="878" name="楕円 877"/>
        <xdr:cNvSpPr/>
      </xdr:nvSpPr>
      <xdr:spPr>
        <a:xfrm>
          <a:off x="186055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152392</xdr:rowOff>
    </xdr:from>
    <xdr:ext cx="534377" cy="259045"/>
    <xdr:sp macro="" textlink="">
      <xdr:nvSpPr>
        <xdr:cNvPr id="879" name="テキスト ボックス 878"/>
        <xdr:cNvSpPr txBox="1"/>
      </xdr:nvSpPr>
      <xdr:spPr>
        <a:xfrm>
          <a:off x="18389111" y="124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を下回っているが、耐用年数を経過した施設の老朽化による維持補修が増えることが予想されるため、香南市個別施設管理計画に基づき、必要な事業を適正に実施していく必要がある。扶助費は、</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類似団体を下回っているが、健診の受診率の向上を図るとともに、健康管理の推進等により医療費の抑制に今後も努めていく。補助費等は、類似団体を下回っているが、市単独で実施する補助事業に対する交付にあたっては、適正な審査を行うとともに、補助事業の見直しについても適宜検討をしていく。普通建設事業費は、新庁舎建設事業における主要工事の開始などにより、歳出額が前年度より増となり、類似団体を上回っている。今後も、特に新規事業については精査を行い、有利な財源確保にも努めていく。災害復旧事業費は、集中豪雨などの災害が頻繁に発生していることから、災害に強いまちづくりに取り組む必要性が高い。公債費は、旧町村からの借入金や、合併以降、施設整備を計画的に実施してきたことによる借入金の償還を含め、繰上償還を継続的に実施したことにより、類似団体を下回った。しかしながら、新庁舎建設等の大型事業に係る公債費の増加が今後見込まれるため、新規の事業を精査することにより公債費の適正化に努めていく。積立金については、前年度より減となっており、類似団体を下回る状態に転じた。繰出金は、前年度よりは増となり、類似団体を依然として上回っているため、各特別会計においては、独立採算に向けて、保険料などの適正化等に向けた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33,340
33,055
126.46
21,735,701
21,312,043
158,029
10,650,166
16,428,817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117602</xdr:rowOff>
    </xdr:from>
    <xdr:to>
      <xdr:col>24</xdr:col>
      <xdr:colOff>63500</xdr:colOff>
      <xdr:row>36</xdr:row>
      <xdr:rowOff>132271</xdr:rowOff>
    </xdr:to>
    <xdr:cxnSp macro="">
      <xdr:nvCxnSpPr>
        <xdr:cNvPr id="61" name="直線コネクタ 60"/>
        <xdr:cNvCxnSpPr/>
      </xdr:nvCxnSpPr>
      <xdr:spPr>
        <a:xfrm flipV="1">
          <a:off x="3797300" y="6289802"/>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132271</xdr:rowOff>
    </xdr:from>
    <xdr:to>
      <xdr:col>19</xdr:col>
      <xdr:colOff>177800</xdr:colOff>
      <xdr:row>36</xdr:row>
      <xdr:rowOff>149987</xdr:rowOff>
    </xdr:to>
    <xdr:cxnSp macro="">
      <xdr:nvCxnSpPr>
        <xdr:cNvPr id="64" name="直線コネクタ 63"/>
        <xdr:cNvCxnSpPr/>
      </xdr:nvCxnSpPr>
      <xdr:spPr>
        <a:xfrm flipV="1">
          <a:off x="2908300" y="630447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86741</xdr:rowOff>
    </xdr:from>
    <xdr:to>
      <xdr:col>15</xdr:col>
      <xdr:colOff>50800</xdr:colOff>
      <xdr:row>36</xdr:row>
      <xdr:rowOff>149987</xdr:rowOff>
    </xdr:to>
    <xdr:cxnSp macro="">
      <xdr:nvCxnSpPr>
        <xdr:cNvPr id="67" name="直線コネクタ 66"/>
        <xdr:cNvCxnSpPr/>
      </xdr:nvCxnSpPr>
      <xdr:spPr>
        <a:xfrm>
          <a:off x="2019300" y="625894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161417</xdr:rowOff>
    </xdr:from>
    <xdr:to>
      <xdr:col>10</xdr:col>
      <xdr:colOff>114300</xdr:colOff>
      <xdr:row>36</xdr:row>
      <xdr:rowOff>86741</xdr:rowOff>
    </xdr:to>
    <xdr:cxnSp macro="">
      <xdr:nvCxnSpPr>
        <xdr:cNvPr id="70" name="直線コネクタ 69"/>
        <xdr:cNvCxnSpPr/>
      </xdr:nvCxnSpPr>
      <xdr:spPr>
        <a:xfrm>
          <a:off x="1130300" y="6162167"/>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66802</xdr:rowOff>
    </xdr:from>
    <xdr:to>
      <xdr:col>24</xdr:col>
      <xdr:colOff>114300</xdr:colOff>
      <xdr:row>36</xdr:row>
      <xdr:rowOff>168402</xdr:rowOff>
    </xdr:to>
    <xdr:sp macro="" textlink="">
      <xdr:nvSpPr>
        <xdr:cNvPr id="80" name="楕円 79"/>
        <xdr:cNvSpPr/>
      </xdr:nvSpPr>
      <xdr:spPr>
        <a:xfrm>
          <a:off x="45847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45229</xdr:rowOff>
    </xdr:from>
    <xdr:ext cx="469744" cy="259045"/>
    <xdr:sp macro="" textlink="">
      <xdr:nvSpPr>
        <xdr:cNvPr id="81" name="議会費該当値テキスト"/>
        <xdr:cNvSpPr txBox="1"/>
      </xdr:nvSpPr>
      <xdr:spPr>
        <a:xfrm>
          <a:off x="4686300"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81471</xdr:rowOff>
    </xdr:from>
    <xdr:to>
      <xdr:col>20</xdr:col>
      <xdr:colOff>38100</xdr:colOff>
      <xdr:row>37</xdr:row>
      <xdr:rowOff>11621</xdr:rowOff>
    </xdr:to>
    <xdr:sp macro="" textlink="">
      <xdr:nvSpPr>
        <xdr:cNvPr id="82" name="楕円 81"/>
        <xdr:cNvSpPr/>
      </xdr:nvSpPr>
      <xdr:spPr>
        <a:xfrm>
          <a:off x="3746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2748</xdr:rowOff>
    </xdr:from>
    <xdr:ext cx="469744" cy="259045"/>
    <xdr:sp macro="" textlink="">
      <xdr:nvSpPr>
        <xdr:cNvPr id="83" name="テキスト ボックス 82"/>
        <xdr:cNvSpPr txBox="1"/>
      </xdr:nvSpPr>
      <xdr:spPr>
        <a:xfrm>
          <a:off x="3562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99187</xdr:rowOff>
    </xdr:from>
    <xdr:to>
      <xdr:col>15</xdr:col>
      <xdr:colOff>101600</xdr:colOff>
      <xdr:row>37</xdr:row>
      <xdr:rowOff>29337</xdr:rowOff>
    </xdr:to>
    <xdr:sp macro="" textlink="">
      <xdr:nvSpPr>
        <xdr:cNvPr id="84" name="楕円 83"/>
        <xdr:cNvSpPr/>
      </xdr:nvSpPr>
      <xdr:spPr>
        <a:xfrm>
          <a:off x="2857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20464</xdr:rowOff>
    </xdr:from>
    <xdr:ext cx="469744" cy="259045"/>
    <xdr:sp macro="" textlink="">
      <xdr:nvSpPr>
        <xdr:cNvPr id="85" name="テキスト ボックス 84"/>
        <xdr:cNvSpPr txBox="1"/>
      </xdr:nvSpPr>
      <xdr:spPr>
        <a:xfrm>
          <a:off x="2673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35941</xdr:rowOff>
    </xdr:from>
    <xdr:to>
      <xdr:col>10</xdr:col>
      <xdr:colOff>165100</xdr:colOff>
      <xdr:row>36</xdr:row>
      <xdr:rowOff>137541</xdr:rowOff>
    </xdr:to>
    <xdr:sp macro="" textlink="">
      <xdr:nvSpPr>
        <xdr:cNvPr id="86" name="楕円 85"/>
        <xdr:cNvSpPr/>
      </xdr:nvSpPr>
      <xdr:spPr>
        <a:xfrm>
          <a:off x="196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128668</xdr:rowOff>
    </xdr:from>
    <xdr:ext cx="469744" cy="259045"/>
    <xdr:sp macro="" textlink="">
      <xdr:nvSpPr>
        <xdr:cNvPr id="87" name="テキスト ボックス 86"/>
        <xdr:cNvSpPr txBox="1"/>
      </xdr:nvSpPr>
      <xdr:spPr>
        <a:xfrm>
          <a:off x="1784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110617</xdr:rowOff>
    </xdr:from>
    <xdr:to>
      <xdr:col>6</xdr:col>
      <xdr:colOff>38100</xdr:colOff>
      <xdr:row>36</xdr:row>
      <xdr:rowOff>40767</xdr:rowOff>
    </xdr:to>
    <xdr:sp macro="" textlink="">
      <xdr:nvSpPr>
        <xdr:cNvPr id="88" name="楕円 87"/>
        <xdr:cNvSpPr/>
      </xdr:nvSpPr>
      <xdr:spPr>
        <a:xfrm>
          <a:off x="1079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31894</xdr:rowOff>
    </xdr:from>
    <xdr:ext cx="469744" cy="259045"/>
    <xdr:sp macro="" textlink="">
      <xdr:nvSpPr>
        <xdr:cNvPr id="89" name="テキスト ボックス 88"/>
        <xdr:cNvSpPr txBox="1"/>
      </xdr:nvSpPr>
      <xdr:spPr>
        <a:xfrm>
          <a:off x="895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121167</xdr:rowOff>
    </xdr:from>
    <xdr:to>
      <xdr:col>24</xdr:col>
      <xdr:colOff>63500</xdr:colOff>
      <xdr:row>57</xdr:row>
      <xdr:rowOff>37013</xdr:rowOff>
    </xdr:to>
    <xdr:cxnSp macro="">
      <xdr:nvCxnSpPr>
        <xdr:cNvPr id="120" name="直線コネクタ 119"/>
        <xdr:cNvCxnSpPr/>
      </xdr:nvCxnSpPr>
      <xdr:spPr>
        <a:xfrm flipV="1">
          <a:off x="3797300" y="9722367"/>
          <a:ext cx="838200" cy="8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37013</xdr:rowOff>
    </xdr:from>
    <xdr:to>
      <xdr:col>19</xdr:col>
      <xdr:colOff>177800</xdr:colOff>
      <xdr:row>57</xdr:row>
      <xdr:rowOff>157156</xdr:rowOff>
    </xdr:to>
    <xdr:cxnSp macro="">
      <xdr:nvCxnSpPr>
        <xdr:cNvPr id="123" name="直線コネクタ 122"/>
        <xdr:cNvCxnSpPr/>
      </xdr:nvCxnSpPr>
      <xdr:spPr>
        <a:xfrm flipV="1">
          <a:off x="2908300" y="9809663"/>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157156</xdr:rowOff>
    </xdr:from>
    <xdr:to>
      <xdr:col>15</xdr:col>
      <xdr:colOff>50800</xdr:colOff>
      <xdr:row>58</xdr:row>
      <xdr:rowOff>3226</xdr:rowOff>
    </xdr:to>
    <xdr:cxnSp macro="">
      <xdr:nvCxnSpPr>
        <xdr:cNvPr id="126" name="直線コネクタ 125"/>
        <xdr:cNvCxnSpPr/>
      </xdr:nvCxnSpPr>
      <xdr:spPr>
        <a:xfrm flipV="1">
          <a:off x="2019300" y="9929806"/>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62423</xdr:rowOff>
    </xdr:from>
    <xdr:to>
      <xdr:col>10</xdr:col>
      <xdr:colOff>114300</xdr:colOff>
      <xdr:row>58</xdr:row>
      <xdr:rowOff>3226</xdr:rowOff>
    </xdr:to>
    <xdr:cxnSp macro="">
      <xdr:nvCxnSpPr>
        <xdr:cNvPr id="129" name="直線コネクタ 128"/>
        <xdr:cNvCxnSpPr/>
      </xdr:nvCxnSpPr>
      <xdr:spPr>
        <a:xfrm>
          <a:off x="1130300" y="9835073"/>
          <a:ext cx="889000" cy="1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70367</xdr:rowOff>
    </xdr:from>
    <xdr:to>
      <xdr:col>24</xdr:col>
      <xdr:colOff>114300</xdr:colOff>
      <xdr:row>57</xdr:row>
      <xdr:rowOff>517</xdr:rowOff>
    </xdr:to>
    <xdr:sp macro="" textlink="">
      <xdr:nvSpPr>
        <xdr:cNvPr id="139" name="楕円 138"/>
        <xdr:cNvSpPr/>
      </xdr:nvSpPr>
      <xdr:spPr>
        <a:xfrm>
          <a:off x="4584700" y="96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93244</xdr:rowOff>
    </xdr:from>
    <xdr:ext cx="599010" cy="259045"/>
    <xdr:sp macro="" textlink="">
      <xdr:nvSpPr>
        <xdr:cNvPr id="140" name="総務費該当値テキスト"/>
        <xdr:cNvSpPr txBox="1"/>
      </xdr:nvSpPr>
      <xdr:spPr>
        <a:xfrm>
          <a:off x="4686300" y="952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157663</xdr:rowOff>
    </xdr:from>
    <xdr:to>
      <xdr:col>20</xdr:col>
      <xdr:colOff>38100</xdr:colOff>
      <xdr:row>57</xdr:row>
      <xdr:rowOff>87813</xdr:rowOff>
    </xdr:to>
    <xdr:sp macro="" textlink="">
      <xdr:nvSpPr>
        <xdr:cNvPr id="141" name="楕円 140"/>
        <xdr:cNvSpPr/>
      </xdr:nvSpPr>
      <xdr:spPr>
        <a:xfrm>
          <a:off x="3746500" y="97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104340</xdr:rowOff>
    </xdr:from>
    <xdr:ext cx="599010" cy="259045"/>
    <xdr:sp macro="" textlink="">
      <xdr:nvSpPr>
        <xdr:cNvPr id="142" name="テキスト ボックス 141"/>
        <xdr:cNvSpPr txBox="1"/>
      </xdr:nvSpPr>
      <xdr:spPr>
        <a:xfrm>
          <a:off x="3497795" y="953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106356</xdr:rowOff>
    </xdr:from>
    <xdr:to>
      <xdr:col>15</xdr:col>
      <xdr:colOff>101600</xdr:colOff>
      <xdr:row>58</xdr:row>
      <xdr:rowOff>36506</xdr:rowOff>
    </xdr:to>
    <xdr:sp macro="" textlink="">
      <xdr:nvSpPr>
        <xdr:cNvPr id="143" name="楕円 142"/>
        <xdr:cNvSpPr/>
      </xdr:nvSpPr>
      <xdr:spPr>
        <a:xfrm>
          <a:off x="2857500" y="98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27633</xdr:rowOff>
    </xdr:from>
    <xdr:ext cx="534377" cy="259045"/>
    <xdr:sp macro="" textlink="">
      <xdr:nvSpPr>
        <xdr:cNvPr id="144" name="テキスト ボックス 143"/>
        <xdr:cNvSpPr txBox="1"/>
      </xdr:nvSpPr>
      <xdr:spPr>
        <a:xfrm>
          <a:off x="2641111" y="997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123876</xdr:rowOff>
    </xdr:from>
    <xdr:to>
      <xdr:col>10</xdr:col>
      <xdr:colOff>165100</xdr:colOff>
      <xdr:row>58</xdr:row>
      <xdr:rowOff>54026</xdr:rowOff>
    </xdr:to>
    <xdr:sp macro="" textlink="">
      <xdr:nvSpPr>
        <xdr:cNvPr id="145" name="楕円 144"/>
        <xdr:cNvSpPr/>
      </xdr:nvSpPr>
      <xdr:spPr>
        <a:xfrm>
          <a:off x="1968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45153</xdr:rowOff>
    </xdr:from>
    <xdr:ext cx="534377" cy="259045"/>
    <xdr:sp macro="" textlink="">
      <xdr:nvSpPr>
        <xdr:cNvPr id="146" name="テキスト ボックス 145"/>
        <xdr:cNvSpPr txBox="1"/>
      </xdr:nvSpPr>
      <xdr:spPr>
        <a:xfrm>
          <a:off x="1752111" y="99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11623</xdr:rowOff>
    </xdr:from>
    <xdr:to>
      <xdr:col>6</xdr:col>
      <xdr:colOff>38100</xdr:colOff>
      <xdr:row>57</xdr:row>
      <xdr:rowOff>113223</xdr:rowOff>
    </xdr:to>
    <xdr:sp macro="" textlink="">
      <xdr:nvSpPr>
        <xdr:cNvPr id="147" name="楕円 146"/>
        <xdr:cNvSpPr/>
      </xdr:nvSpPr>
      <xdr:spPr>
        <a:xfrm>
          <a:off x="1079500" y="97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129750</xdr:rowOff>
    </xdr:from>
    <xdr:ext cx="599010" cy="259045"/>
    <xdr:sp macro="" textlink="">
      <xdr:nvSpPr>
        <xdr:cNvPr id="148" name="テキスト ボックス 147"/>
        <xdr:cNvSpPr txBox="1"/>
      </xdr:nvSpPr>
      <xdr:spPr>
        <a:xfrm>
          <a:off x="830795" y="95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126563</xdr:rowOff>
    </xdr:from>
    <xdr:to>
      <xdr:col>24</xdr:col>
      <xdr:colOff>63500</xdr:colOff>
      <xdr:row>76</xdr:row>
      <xdr:rowOff>6952</xdr:rowOff>
    </xdr:to>
    <xdr:cxnSp macro="">
      <xdr:nvCxnSpPr>
        <xdr:cNvPr id="178" name="直線コネクタ 177"/>
        <xdr:cNvCxnSpPr/>
      </xdr:nvCxnSpPr>
      <xdr:spPr>
        <a:xfrm flipV="1">
          <a:off x="3797300" y="12985313"/>
          <a:ext cx="8382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115019</xdr:rowOff>
    </xdr:from>
    <xdr:to>
      <xdr:col>19</xdr:col>
      <xdr:colOff>177800</xdr:colOff>
      <xdr:row>76</xdr:row>
      <xdr:rowOff>6952</xdr:rowOff>
    </xdr:to>
    <xdr:cxnSp macro="">
      <xdr:nvCxnSpPr>
        <xdr:cNvPr id="181" name="直線コネクタ 180"/>
        <xdr:cNvCxnSpPr/>
      </xdr:nvCxnSpPr>
      <xdr:spPr>
        <a:xfrm>
          <a:off x="2908300" y="12973769"/>
          <a:ext cx="8890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115019</xdr:rowOff>
    </xdr:from>
    <xdr:to>
      <xdr:col>15</xdr:col>
      <xdr:colOff>50800</xdr:colOff>
      <xdr:row>76</xdr:row>
      <xdr:rowOff>10571</xdr:rowOff>
    </xdr:to>
    <xdr:cxnSp macro="">
      <xdr:nvCxnSpPr>
        <xdr:cNvPr id="184" name="直線コネクタ 183"/>
        <xdr:cNvCxnSpPr/>
      </xdr:nvCxnSpPr>
      <xdr:spPr>
        <a:xfrm flipV="1">
          <a:off x="2019300" y="12973769"/>
          <a:ext cx="8890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10571</xdr:rowOff>
    </xdr:from>
    <xdr:to>
      <xdr:col>10</xdr:col>
      <xdr:colOff>114300</xdr:colOff>
      <xdr:row>76</xdr:row>
      <xdr:rowOff>38903</xdr:rowOff>
    </xdr:to>
    <xdr:cxnSp macro="">
      <xdr:nvCxnSpPr>
        <xdr:cNvPr id="187" name="直線コネクタ 186"/>
        <xdr:cNvCxnSpPr/>
      </xdr:nvCxnSpPr>
      <xdr:spPr>
        <a:xfrm flipV="1">
          <a:off x="1130300" y="130407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75763</xdr:rowOff>
    </xdr:from>
    <xdr:to>
      <xdr:col>24</xdr:col>
      <xdr:colOff>114300</xdr:colOff>
      <xdr:row>76</xdr:row>
      <xdr:rowOff>5913</xdr:rowOff>
    </xdr:to>
    <xdr:sp macro="" textlink="">
      <xdr:nvSpPr>
        <xdr:cNvPr id="197" name="楕円 196"/>
        <xdr:cNvSpPr/>
      </xdr:nvSpPr>
      <xdr:spPr>
        <a:xfrm>
          <a:off x="4584700" y="129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54190</xdr:rowOff>
    </xdr:from>
    <xdr:ext cx="599010" cy="259045"/>
    <xdr:sp macro="" textlink="">
      <xdr:nvSpPr>
        <xdr:cNvPr id="198" name="民生費該当値テキスト"/>
        <xdr:cNvSpPr txBox="1"/>
      </xdr:nvSpPr>
      <xdr:spPr>
        <a:xfrm>
          <a:off x="4686300" y="1291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127602</xdr:rowOff>
    </xdr:from>
    <xdr:to>
      <xdr:col>20</xdr:col>
      <xdr:colOff>38100</xdr:colOff>
      <xdr:row>76</xdr:row>
      <xdr:rowOff>57752</xdr:rowOff>
    </xdr:to>
    <xdr:sp macro="" textlink="">
      <xdr:nvSpPr>
        <xdr:cNvPr id="199" name="楕円 198"/>
        <xdr:cNvSpPr/>
      </xdr:nvSpPr>
      <xdr:spPr>
        <a:xfrm>
          <a:off x="3746500" y="12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48879</xdr:rowOff>
    </xdr:from>
    <xdr:ext cx="599010" cy="259045"/>
    <xdr:sp macro="" textlink="">
      <xdr:nvSpPr>
        <xdr:cNvPr id="200" name="テキスト ボックス 199"/>
        <xdr:cNvSpPr txBox="1"/>
      </xdr:nvSpPr>
      <xdr:spPr>
        <a:xfrm>
          <a:off x="3497795" y="1307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64219</xdr:rowOff>
    </xdr:from>
    <xdr:to>
      <xdr:col>15</xdr:col>
      <xdr:colOff>101600</xdr:colOff>
      <xdr:row>75</xdr:row>
      <xdr:rowOff>165819</xdr:rowOff>
    </xdr:to>
    <xdr:sp macro="" textlink="">
      <xdr:nvSpPr>
        <xdr:cNvPr id="201" name="楕円 200"/>
        <xdr:cNvSpPr/>
      </xdr:nvSpPr>
      <xdr:spPr>
        <a:xfrm>
          <a:off x="2857500" y="129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10896</xdr:rowOff>
    </xdr:from>
    <xdr:ext cx="599010" cy="259045"/>
    <xdr:sp macro="" textlink="">
      <xdr:nvSpPr>
        <xdr:cNvPr id="202" name="テキスト ボックス 201"/>
        <xdr:cNvSpPr txBox="1"/>
      </xdr:nvSpPr>
      <xdr:spPr>
        <a:xfrm>
          <a:off x="2608795" y="126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131221</xdr:rowOff>
    </xdr:from>
    <xdr:to>
      <xdr:col>10</xdr:col>
      <xdr:colOff>165100</xdr:colOff>
      <xdr:row>76</xdr:row>
      <xdr:rowOff>61371</xdr:rowOff>
    </xdr:to>
    <xdr:sp macro="" textlink="">
      <xdr:nvSpPr>
        <xdr:cNvPr id="203" name="楕円 202"/>
        <xdr:cNvSpPr/>
      </xdr:nvSpPr>
      <xdr:spPr>
        <a:xfrm>
          <a:off x="1968500" y="129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52498</xdr:rowOff>
    </xdr:from>
    <xdr:ext cx="599010" cy="259045"/>
    <xdr:sp macro="" textlink="">
      <xdr:nvSpPr>
        <xdr:cNvPr id="204" name="テキスト ボックス 203"/>
        <xdr:cNvSpPr txBox="1"/>
      </xdr:nvSpPr>
      <xdr:spPr>
        <a:xfrm>
          <a:off x="1719795" y="1308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159553</xdr:rowOff>
    </xdr:from>
    <xdr:to>
      <xdr:col>6</xdr:col>
      <xdr:colOff>38100</xdr:colOff>
      <xdr:row>76</xdr:row>
      <xdr:rowOff>89703</xdr:rowOff>
    </xdr:to>
    <xdr:sp macro="" textlink="">
      <xdr:nvSpPr>
        <xdr:cNvPr id="205" name="楕円 204"/>
        <xdr:cNvSpPr/>
      </xdr:nvSpPr>
      <xdr:spPr>
        <a:xfrm>
          <a:off x="1079500" y="130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80830</xdr:rowOff>
    </xdr:from>
    <xdr:ext cx="599010" cy="259045"/>
    <xdr:sp macro="" textlink="">
      <xdr:nvSpPr>
        <xdr:cNvPr id="206" name="テキスト ボックス 205"/>
        <xdr:cNvSpPr txBox="1"/>
      </xdr:nvSpPr>
      <xdr:spPr>
        <a:xfrm>
          <a:off x="830795" y="131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4017</xdr:rowOff>
    </xdr:from>
    <xdr:to>
      <xdr:col>24</xdr:col>
      <xdr:colOff>63500</xdr:colOff>
      <xdr:row>98</xdr:row>
      <xdr:rowOff>49440</xdr:rowOff>
    </xdr:to>
    <xdr:cxnSp macro="">
      <xdr:nvCxnSpPr>
        <xdr:cNvPr id="239" name="直線コネクタ 238"/>
        <xdr:cNvCxnSpPr/>
      </xdr:nvCxnSpPr>
      <xdr:spPr>
        <a:xfrm>
          <a:off x="3797300" y="16806117"/>
          <a:ext cx="838200" cy="4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4017</xdr:rowOff>
    </xdr:from>
    <xdr:to>
      <xdr:col>19</xdr:col>
      <xdr:colOff>177800</xdr:colOff>
      <xdr:row>98</xdr:row>
      <xdr:rowOff>70338</xdr:rowOff>
    </xdr:to>
    <xdr:cxnSp macro="">
      <xdr:nvCxnSpPr>
        <xdr:cNvPr id="242" name="直線コネクタ 241"/>
        <xdr:cNvCxnSpPr/>
      </xdr:nvCxnSpPr>
      <xdr:spPr>
        <a:xfrm flipV="1">
          <a:off x="2908300" y="16806117"/>
          <a:ext cx="889000" cy="6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29020</xdr:rowOff>
    </xdr:from>
    <xdr:to>
      <xdr:col>15</xdr:col>
      <xdr:colOff>50800</xdr:colOff>
      <xdr:row>98</xdr:row>
      <xdr:rowOff>70338</xdr:rowOff>
    </xdr:to>
    <xdr:cxnSp macro="">
      <xdr:nvCxnSpPr>
        <xdr:cNvPr id="245" name="直線コネクタ 244"/>
        <xdr:cNvCxnSpPr/>
      </xdr:nvCxnSpPr>
      <xdr:spPr>
        <a:xfrm>
          <a:off x="2019300" y="16831120"/>
          <a:ext cx="889000" cy="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14170</xdr:rowOff>
    </xdr:from>
    <xdr:to>
      <xdr:col>10</xdr:col>
      <xdr:colOff>114300</xdr:colOff>
      <xdr:row>98</xdr:row>
      <xdr:rowOff>29020</xdr:rowOff>
    </xdr:to>
    <xdr:cxnSp macro="">
      <xdr:nvCxnSpPr>
        <xdr:cNvPr id="248" name="直線コネクタ 247"/>
        <xdr:cNvCxnSpPr/>
      </xdr:nvCxnSpPr>
      <xdr:spPr>
        <a:xfrm>
          <a:off x="1130300" y="16816270"/>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170090</xdr:rowOff>
    </xdr:from>
    <xdr:to>
      <xdr:col>24</xdr:col>
      <xdr:colOff>114300</xdr:colOff>
      <xdr:row>98</xdr:row>
      <xdr:rowOff>100240</xdr:rowOff>
    </xdr:to>
    <xdr:sp macro="" textlink="">
      <xdr:nvSpPr>
        <xdr:cNvPr id="258" name="楕円 257"/>
        <xdr:cNvSpPr/>
      </xdr:nvSpPr>
      <xdr:spPr>
        <a:xfrm>
          <a:off x="4584700" y="168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85017</xdr:rowOff>
    </xdr:from>
    <xdr:ext cx="534377" cy="259045"/>
    <xdr:sp macro="" textlink="">
      <xdr:nvSpPr>
        <xdr:cNvPr id="259" name="衛生費該当値テキスト"/>
        <xdr:cNvSpPr txBox="1"/>
      </xdr:nvSpPr>
      <xdr:spPr>
        <a:xfrm>
          <a:off x="4686300" y="167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124667</xdr:rowOff>
    </xdr:from>
    <xdr:to>
      <xdr:col>20</xdr:col>
      <xdr:colOff>38100</xdr:colOff>
      <xdr:row>98</xdr:row>
      <xdr:rowOff>54817</xdr:rowOff>
    </xdr:to>
    <xdr:sp macro="" textlink="">
      <xdr:nvSpPr>
        <xdr:cNvPr id="260" name="楕円 259"/>
        <xdr:cNvSpPr/>
      </xdr:nvSpPr>
      <xdr:spPr>
        <a:xfrm>
          <a:off x="3746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45944</xdr:rowOff>
    </xdr:from>
    <xdr:ext cx="534377" cy="259045"/>
    <xdr:sp macro="" textlink="">
      <xdr:nvSpPr>
        <xdr:cNvPr id="261" name="テキスト ボックス 260"/>
        <xdr:cNvSpPr txBox="1"/>
      </xdr:nvSpPr>
      <xdr:spPr>
        <a:xfrm>
          <a:off x="3530111" y="168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19538</xdr:rowOff>
    </xdr:from>
    <xdr:to>
      <xdr:col>15</xdr:col>
      <xdr:colOff>101600</xdr:colOff>
      <xdr:row>98</xdr:row>
      <xdr:rowOff>121138</xdr:rowOff>
    </xdr:to>
    <xdr:sp macro="" textlink="">
      <xdr:nvSpPr>
        <xdr:cNvPr id="262" name="楕円 261"/>
        <xdr:cNvSpPr/>
      </xdr:nvSpPr>
      <xdr:spPr>
        <a:xfrm>
          <a:off x="2857500" y="168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112265</xdr:rowOff>
    </xdr:from>
    <xdr:ext cx="534377" cy="259045"/>
    <xdr:sp macro="" textlink="">
      <xdr:nvSpPr>
        <xdr:cNvPr id="263" name="テキスト ボックス 262"/>
        <xdr:cNvSpPr txBox="1"/>
      </xdr:nvSpPr>
      <xdr:spPr>
        <a:xfrm>
          <a:off x="2641111" y="169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149670</xdr:rowOff>
    </xdr:from>
    <xdr:to>
      <xdr:col>10</xdr:col>
      <xdr:colOff>165100</xdr:colOff>
      <xdr:row>98</xdr:row>
      <xdr:rowOff>79820</xdr:rowOff>
    </xdr:to>
    <xdr:sp macro="" textlink="">
      <xdr:nvSpPr>
        <xdr:cNvPr id="264" name="楕円 263"/>
        <xdr:cNvSpPr/>
      </xdr:nvSpPr>
      <xdr:spPr>
        <a:xfrm>
          <a:off x="1968500" y="167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70947</xdr:rowOff>
    </xdr:from>
    <xdr:ext cx="534377" cy="259045"/>
    <xdr:sp macro="" textlink="">
      <xdr:nvSpPr>
        <xdr:cNvPr id="265" name="テキスト ボックス 264"/>
        <xdr:cNvSpPr txBox="1"/>
      </xdr:nvSpPr>
      <xdr:spPr>
        <a:xfrm>
          <a:off x="1752111" y="168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134820</xdr:rowOff>
    </xdr:from>
    <xdr:to>
      <xdr:col>6</xdr:col>
      <xdr:colOff>38100</xdr:colOff>
      <xdr:row>98</xdr:row>
      <xdr:rowOff>64970</xdr:rowOff>
    </xdr:to>
    <xdr:sp macro="" textlink="">
      <xdr:nvSpPr>
        <xdr:cNvPr id="266" name="楕円 265"/>
        <xdr:cNvSpPr/>
      </xdr:nvSpPr>
      <xdr:spPr>
        <a:xfrm>
          <a:off x="1079500" y="167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56097</xdr:rowOff>
    </xdr:from>
    <xdr:ext cx="534377" cy="259045"/>
    <xdr:sp macro="" textlink="">
      <xdr:nvSpPr>
        <xdr:cNvPr id="267" name="テキスト ボックス 266"/>
        <xdr:cNvSpPr txBox="1"/>
      </xdr:nvSpPr>
      <xdr:spPr>
        <a:xfrm>
          <a:off x="863111" y="168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93980</xdr:rowOff>
    </xdr:from>
    <xdr:to>
      <xdr:col>41</xdr:col>
      <xdr:colOff>50800</xdr:colOff>
      <xdr:row>39</xdr:row>
      <xdr:rowOff>98878</xdr:rowOff>
    </xdr:to>
    <xdr:cxnSp macro="">
      <xdr:nvCxnSpPr>
        <xdr:cNvPr id="307" name="直線コネクタ 306"/>
        <xdr:cNvCxnSpPr/>
      </xdr:nvCxnSpPr>
      <xdr:spPr>
        <a:xfrm>
          <a:off x="6972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43180</xdr:rowOff>
    </xdr:from>
    <xdr:to>
      <xdr:col>36</xdr:col>
      <xdr:colOff>165100</xdr:colOff>
      <xdr:row>39</xdr:row>
      <xdr:rowOff>144780</xdr:rowOff>
    </xdr:to>
    <xdr:sp macro="" textlink="">
      <xdr:nvSpPr>
        <xdr:cNvPr id="325" name="楕円 324"/>
        <xdr:cNvSpPr/>
      </xdr:nvSpPr>
      <xdr:spPr>
        <a:xfrm>
          <a:off x="692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135907</xdr:rowOff>
    </xdr:from>
    <xdr:ext cx="313932" cy="259045"/>
    <xdr:sp macro="" textlink="">
      <xdr:nvSpPr>
        <xdr:cNvPr id="326" name="テキスト ボックス 325"/>
        <xdr:cNvSpPr txBox="1"/>
      </xdr:nvSpPr>
      <xdr:spPr>
        <a:xfrm>
          <a:off x="6815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42659</xdr:rowOff>
    </xdr:from>
    <xdr:to>
      <xdr:col>55</xdr:col>
      <xdr:colOff>0</xdr:colOff>
      <xdr:row>56</xdr:row>
      <xdr:rowOff>67945</xdr:rowOff>
    </xdr:to>
    <xdr:cxnSp macro="">
      <xdr:nvCxnSpPr>
        <xdr:cNvPr id="355" name="直線コネクタ 354"/>
        <xdr:cNvCxnSpPr/>
      </xdr:nvCxnSpPr>
      <xdr:spPr>
        <a:xfrm flipV="1">
          <a:off x="9639300" y="9643859"/>
          <a:ext cx="8382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67945</xdr:rowOff>
    </xdr:from>
    <xdr:to>
      <xdr:col>50</xdr:col>
      <xdr:colOff>114300</xdr:colOff>
      <xdr:row>56</xdr:row>
      <xdr:rowOff>69926</xdr:rowOff>
    </xdr:to>
    <xdr:cxnSp macro="">
      <xdr:nvCxnSpPr>
        <xdr:cNvPr id="358" name="直線コネクタ 357"/>
        <xdr:cNvCxnSpPr/>
      </xdr:nvCxnSpPr>
      <xdr:spPr>
        <a:xfrm flipV="1">
          <a:off x="8750300" y="966914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69926</xdr:rowOff>
    </xdr:from>
    <xdr:to>
      <xdr:col>45</xdr:col>
      <xdr:colOff>177800</xdr:colOff>
      <xdr:row>57</xdr:row>
      <xdr:rowOff>18059</xdr:rowOff>
    </xdr:to>
    <xdr:cxnSp macro="">
      <xdr:nvCxnSpPr>
        <xdr:cNvPr id="361" name="直線コネクタ 360"/>
        <xdr:cNvCxnSpPr/>
      </xdr:nvCxnSpPr>
      <xdr:spPr>
        <a:xfrm flipV="1">
          <a:off x="7861300" y="9671126"/>
          <a:ext cx="889000" cy="1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18059</xdr:rowOff>
    </xdr:from>
    <xdr:to>
      <xdr:col>41</xdr:col>
      <xdr:colOff>50800</xdr:colOff>
      <xdr:row>57</xdr:row>
      <xdr:rowOff>58560</xdr:rowOff>
    </xdr:to>
    <xdr:cxnSp macro="">
      <xdr:nvCxnSpPr>
        <xdr:cNvPr id="364" name="直線コネクタ 363"/>
        <xdr:cNvCxnSpPr/>
      </xdr:nvCxnSpPr>
      <xdr:spPr>
        <a:xfrm flipV="1">
          <a:off x="6972300" y="9790709"/>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163309</xdr:rowOff>
    </xdr:from>
    <xdr:to>
      <xdr:col>55</xdr:col>
      <xdr:colOff>50800</xdr:colOff>
      <xdr:row>56</xdr:row>
      <xdr:rowOff>93459</xdr:rowOff>
    </xdr:to>
    <xdr:sp macro="" textlink="">
      <xdr:nvSpPr>
        <xdr:cNvPr id="374" name="楕円 373"/>
        <xdr:cNvSpPr/>
      </xdr:nvSpPr>
      <xdr:spPr>
        <a:xfrm>
          <a:off x="104267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14736</xdr:rowOff>
    </xdr:from>
    <xdr:ext cx="534377" cy="259045"/>
    <xdr:sp macro="" textlink="">
      <xdr:nvSpPr>
        <xdr:cNvPr id="375" name="農林水産業費該当値テキスト"/>
        <xdr:cNvSpPr txBox="1"/>
      </xdr:nvSpPr>
      <xdr:spPr>
        <a:xfrm>
          <a:off x="10528300" y="94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17145</xdr:rowOff>
    </xdr:from>
    <xdr:to>
      <xdr:col>50</xdr:col>
      <xdr:colOff>165100</xdr:colOff>
      <xdr:row>56</xdr:row>
      <xdr:rowOff>118745</xdr:rowOff>
    </xdr:to>
    <xdr:sp macro="" textlink="">
      <xdr:nvSpPr>
        <xdr:cNvPr id="376" name="楕円 375"/>
        <xdr:cNvSpPr/>
      </xdr:nvSpPr>
      <xdr:spPr>
        <a:xfrm>
          <a:off x="9588500" y="9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135272</xdr:rowOff>
    </xdr:from>
    <xdr:ext cx="534377" cy="259045"/>
    <xdr:sp macro="" textlink="">
      <xdr:nvSpPr>
        <xdr:cNvPr id="377" name="テキスト ボックス 376"/>
        <xdr:cNvSpPr txBox="1"/>
      </xdr:nvSpPr>
      <xdr:spPr>
        <a:xfrm>
          <a:off x="9372111" y="93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19126</xdr:rowOff>
    </xdr:from>
    <xdr:to>
      <xdr:col>46</xdr:col>
      <xdr:colOff>38100</xdr:colOff>
      <xdr:row>56</xdr:row>
      <xdr:rowOff>120726</xdr:rowOff>
    </xdr:to>
    <xdr:sp macro="" textlink="">
      <xdr:nvSpPr>
        <xdr:cNvPr id="378" name="楕円 377"/>
        <xdr:cNvSpPr/>
      </xdr:nvSpPr>
      <xdr:spPr>
        <a:xfrm>
          <a:off x="8699500" y="96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137253</xdr:rowOff>
    </xdr:from>
    <xdr:ext cx="534377" cy="259045"/>
    <xdr:sp macro="" textlink="">
      <xdr:nvSpPr>
        <xdr:cNvPr id="379" name="テキスト ボックス 378"/>
        <xdr:cNvSpPr txBox="1"/>
      </xdr:nvSpPr>
      <xdr:spPr>
        <a:xfrm>
          <a:off x="8483111" y="93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138709</xdr:rowOff>
    </xdr:from>
    <xdr:to>
      <xdr:col>41</xdr:col>
      <xdr:colOff>101600</xdr:colOff>
      <xdr:row>57</xdr:row>
      <xdr:rowOff>68859</xdr:rowOff>
    </xdr:to>
    <xdr:sp macro="" textlink="">
      <xdr:nvSpPr>
        <xdr:cNvPr id="380" name="楕円 379"/>
        <xdr:cNvSpPr/>
      </xdr:nvSpPr>
      <xdr:spPr>
        <a:xfrm>
          <a:off x="7810500" y="97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59986</xdr:rowOff>
    </xdr:from>
    <xdr:ext cx="534377" cy="259045"/>
    <xdr:sp macro="" textlink="">
      <xdr:nvSpPr>
        <xdr:cNvPr id="381" name="テキスト ボックス 380"/>
        <xdr:cNvSpPr txBox="1"/>
      </xdr:nvSpPr>
      <xdr:spPr>
        <a:xfrm>
          <a:off x="7594111" y="98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7760</xdr:rowOff>
    </xdr:from>
    <xdr:to>
      <xdr:col>36</xdr:col>
      <xdr:colOff>165100</xdr:colOff>
      <xdr:row>57</xdr:row>
      <xdr:rowOff>109360</xdr:rowOff>
    </xdr:to>
    <xdr:sp macro="" textlink="">
      <xdr:nvSpPr>
        <xdr:cNvPr id="382" name="楕円 381"/>
        <xdr:cNvSpPr/>
      </xdr:nvSpPr>
      <xdr:spPr>
        <a:xfrm>
          <a:off x="6921500" y="97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100487</xdr:rowOff>
    </xdr:from>
    <xdr:ext cx="534377" cy="259045"/>
    <xdr:sp macro="" textlink="">
      <xdr:nvSpPr>
        <xdr:cNvPr id="383" name="テキスト ボックス 382"/>
        <xdr:cNvSpPr txBox="1"/>
      </xdr:nvSpPr>
      <xdr:spPr>
        <a:xfrm>
          <a:off x="6705111" y="98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97165</xdr:rowOff>
    </xdr:from>
    <xdr:to>
      <xdr:col>55</xdr:col>
      <xdr:colOff>0</xdr:colOff>
      <xdr:row>78</xdr:row>
      <xdr:rowOff>159641</xdr:rowOff>
    </xdr:to>
    <xdr:cxnSp macro="">
      <xdr:nvCxnSpPr>
        <xdr:cNvPr id="412" name="直線コネクタ 411"/>
        <xdr:cNvCxnSpPr/>
      </xdr:nvCxnSpPr>
      <xdr:spPr>
        <a:xfrm flipV="1">
          <a:off x="9639300" y="13470265"/>
          <a:ext cx="8382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140965</xdr:rowOff>
    </xdr:from>
    <xdr:to>
      <xdr:col>50</xdr:col>
      <xdr:colOff>114300</xdr:colOff>
      <xdr:row>78</xdr:row>
      <xdr:rowOff>159641</xdr:rowOff>
    </xdr:to>
    <xdr:cxnSp macro="">
      <xdr:nvCxnSpPr>
        <xdr:cNvPr id="415" name="直線コネクタ 414"/>
        <xdr:cNvCxnSpPr/>
      </xdr:nvCxnSpPr>
      <xdr:spPr>
        <a:xfrm>
          <a:off x="8750300" y="13514065"/>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140965</xdr:rowOff>
    </xdr:from>
    <xdr:to>
      <xdr:col>45</xdr:col>
      <xdr:colOff>177800</xdr:colOff>
      <xdr:row>78</xdr:row>
      <xdr:rowOff>148935</xdr:rowOff>
    </xdr:to>
    <xdr:cxnSp macro="">
      <xdr:nvCxnSpPr>
        <xdr:cNvPr id="418" name="直線コネクタ 417"/>
        <xdr:cNvCxnSpPr/>
      </xdr:nvCxnSpPr>
      <xdr:spPr>
        <a:xfrm flipV="1">
          <a:off x="7861300" y="13514065"/>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148935</xdr:rowOff>
    </xdr:from>
    <xdr:to>
      <xdr:col>41</xdr:col>
      <xdr:colOff>50800</xdr:colOff>
      <xdr:row>78</xdr:row>
      <xdr:rowOff>162088</xdr:rowOff>
    </xdr:to>
    <xdr:cxnSp macro="">
      <xdr:nvCxnSpPr>
        <xdr:cNvPr id="421" name="直線コネクタ 420"/>
        <xdr:cNvCxnSpPr/>
      </xdr:nvCxnSpPr>
      <xdr:spPr>
        <a:xfrm flipV="1">
          <a:off x="6972300" y="13522035"/>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46365</xdr:rowOff>
    </xdr:from>
    <xdr:to>
      <xdr:col>55</xdr:col>
      <xdr:colOff>50800</xdr:colOff>
      <xdr:row>78</xdr:row>
      <xdr:rowOff>147965</xdr:rowOff>
    </xdr:to>
    <xdr:sp macro="" textlink="">
      <xdr:nvSpPr>
        <xdr:cNvPr id="431" name="楕円 430"/>
        <xdr:cNvSpPr/>
      </xdr:nvSpPr>
      <xdr:spPr>
        <a:xfrm>
          <a:off x="10426700" y="134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108841</xdr:rowOff>
    </xdr:from>
    <xdr:to>
      <xdr:col>50</xdr:col>
      <xdr:colOff>165100</xdr:colOff>
      <xdr:row>79</xdr:row>
      <xdr:rowOff>38991</xdr:rowOff>
    </xdr:to>
    <xdr:sp macro="" textlink="">
      <xdr:nvSpPr>
        <xdr:cNvPr id="433" name="楕円 432"/>
        <xdr:cNvSpPr/>
      </xdr:nvSpPr>
      <xdr:spPr>
        <a:xfrm>
          <a:off x="9588500" y="134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30118</xdr:rowOff>
    </xdr:from>
    <xdr:ext cx="469744" cy="259045"/>
    <xdr:sp macro="" textlink="">
      <xdr:nvSpPr>
        <xdr:cNvPr id="434" name="テキスト ボックス 433"/>
        <xdr:cNvSpPr txBox="1"/>
      </xdr:nvSpPr>
      <xdr:spPr>
        <a:xfrm>
          <a:off x="9404428" y="1357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90165</xdr:rowOff>
    </xdr:from>
    <xdr:to>
      <xdr:col>46</xdr:col>
      <xdr:colOff>38100</xdr:colOff>
      <xdr:row>79</xdr:row>
      <xdr:rowOff>20315</xdr:rowOff>
    </xdr:to>
    <xdr:sp macro="" textlink="">
      <xdr:nvSpPr>
        <xdr:cNvPr id="435" name="楕円 434"/>
        <xdr:cNvSpPr/>
      </xdr:nvSpPr>
      <xdr:spPr>
        <a:xfrm>
          <a:off x="8699500" y="134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11442</xdr:rowOff>
    </xdr:from>
    <xdr:ext cx="469744" cy="259045"/>
    <xdr:sp macro="" textlink="">
      <xdr:nvSpPr>
        <xdr:cNvPr id="436" name="テキスト ボックス 435"/>
        <xdr:cNvSpPr txBox="1"/>
      </xdr:nvSpPr>
      <xdr:spPr>
        <a:xfrm>
          <a:off x="8515428" y="1355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98135</xdr:rowOff>
    </xdr:from>
    <xdr:to>
      <xdr:col>41</xdr:col>
      <xdr:colOff>101600</xdr:colOff>
      <xdr:row>79</xdr:row>
      <xdr:rowOff>28285</xdr:rowOff>
    </xdr:to>
    <xdr:sp macro="" textlink="">
      <xdr:nvSpPr>
        <xdr:cNvPr id="437" name="楕円 436"/>
        <xdr:cNvSpPr/>
      </xdr:nvSpPr>
      <xdr:spPr>
        <a:xfrm>
          <a:off x="7810500" y="134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19412</xdr:rowOff>
    </xdr:from>
    <xdr:ext cx="469744" cy="259045"/>
    <xdr:sp macro="" textlink="">
      <xdr:nvSpPr>
        <xdr:cNvPr id="438" name="テキスト ボックス 437"/>
        <xdr:cNvSpPr txBox="1"/>
      </xdr:nvSpPr>
      <xdr:spPr>
        <a:xfrm>
          <a:off x="7626428" y="135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111288</xdr:rowOff>
    </xdr:from>
    <xdr:to>
      <xdr:col>36</xdr:col>
      <xdr:colOff>165100</xdr:colOff>
      <xdr:row>79</xdr:row>
      <xdr:rowOff>41438</xdr:rowOff>
    </xdr:to>
    <xdr:sp macro="" textlink="">
      <xdr:nvSpPr>
        <xdr:cNvPr id="439" name="楕円 438"/>
        <xdr:cNvSpPr/>
      </xdr:nvSpPr>
      <xdr:spPr>
        <a:xfrm>
          <a:off x="6921500" y="13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32565</xdr:rowOff>
    </xdr:from>
    <xdr:ext cx="469744" cy="259045"/>
    <xdr:sp macro="" textlink="">
      <xdr:nvSpPr>
        <xdr:cNvPr id="440" name="テキスト ボックス 439"/>
        <xdr:cNvSpPr txBox="1"/>
      </xdr:nvSpPr>
      <xdr:spPr>
        <a:xfrm>
          <a:off x="6737428" y="135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81387</xdr:rowOff>
    </xdr:from>
    <xdr:to>
      <xdr:col>55</xdr:col>
      <xdr:colOff>0</xdr:colOff>
      <xdr:row>97</xdr:row>
      <xdr:rowOff>123622</xdr:rowOff>
    </xdr:to>
    <xdr:cxnSp macro="">
      <xdr:nvCxnSpPr>
        <xdr:cNvPr id="473" name="直線コネクタ 472"/>
        <xdr:cNvCxnSpPr/>
      </xdr:nvCxnSpPr>
      <xdr:spPr>
        <a:xfrm flipV="1">
          <a:off x="9639300" y="16712037"/>
          <a:ext cx="838200" cy="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123622</xdr:rowOff>
    </xdr:from>
    <xdr:to>
      <xdr:col>50</xdr:col>
      <xdr:colOff>114300</xdr:colOff>
      <xdr:row>97</xdr:row>
      <xdr:rowOff>157217</xdr:rowOff>
    </xdr:to>
    <xdr:cxnSp macro="">
      <xdr:nvCxnSpPr>
        <xdr:cNvPr id="476" name="直線コネクタ 475"/>
        <xdr:cNvCxnSpPr/>
      </xdr:nvCxnSpPr>
      <xdr:spPr>
        <a:xfrm flipV="1">
          <a:off x="8750300" y="16754272"/>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136061</xdr:rowOff>
    </xdr:from>
    <xdr:to>
      <xdr:col>45</xdr:col>
      <xdr:colOff>177800</xdr:colOff>
      <xdr:row>97</xdr:row>
      <xdr:rowOff>157217</xdr:rowOff>
    </xdr:to>
    <xdr:cxnSp macro="">
      <xdr:nvCxnSpPr>
        <xdr:cNvPr id="479" name="直線コネクタ 478"/>
        <xdr:cNvCxnSpPr/>
      </xdr:nvCxnSpPr>
      <xdr:spPr>
        <a:xfrm>
          <a:off x="7861300" y="16766711"/>
          <a:ext cx="889000" cy="2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126927</xdr:rowOff>
    </xdr:from>
    <xdr:to>
      <xdr:col>41</xdr:col>
      <xdr:colOff>50800</xdr:colOff>
      <xdr:row>97</xdr:row>
      <xdr:rowOff>136061</xdr:rowOff>
    </xdr:to>
    <xdr:cxnSp macro="">
      <xdr:nvCxnSpPr>
        <xdr:cNvPr id="482" name="直線コネクタ 481"/>
        <xdr:cNvCxnSpPr/>
      </xdr:nvCxnSpPr>
      <xdr:spPr>
        <a:xfrm>
          <a:off x="6972300" y="16757577"/>
          <a:ext cx="8890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30587</xdr:rowOff>
    </xdr:from>
    <xdr:to>
      <xdr:col>55</xdr:col>
      <xdr:colOff>50800</xdr:colOff>
      <xdr:row>97</xdr:row>
      <xdr:rowOff>132187</xdr:rowOff>
    </xdr:to>
    <xdr:sp macro="" textlink="">
      <xdr:nvSpPr>
        <xdr:cNvPr id="492" name="楕円 491"/>
        <xdr:cNvSpPr/>
      </xdr:nvSpPr>
      <xdr:spPr>
        <a:xfrm>
          <a:off x="10426700" y="166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9014</xdr:rowOff>
    </xdr:from>
    <xdr:ext cx="534377" cy="259045"/>
    <xdr:sp macro="" textlink="">
      <xdr:nvSpPr>
        <xdr:cNvPr id="493" name="土木費該当値テキスト"/>
        <xdr:cNvSpPr txBox="1"/>
      </xdr:nvSpPr>
      <xdr:spPr>
        <a:xfrm>
          <a:off x="10528300" y="1663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72822</xdr:rowOff>
    </xdr:from>
    <xdr:to>
      <xdr:col>50</xdr:col>
      <xdr:colOff>165100</xdr:colOff>
      <xdr:row>98</xdr:row>
      <xdr:rowOff>2972</xdr:rowOff>
    </xdr:to>
    <xdr:sp macro="" textlink="">
      <xdr:nvSpPr>
        <xdr:cNvPr id="494" name="楕円 493"/>
        <xdr:cNvSpPr/>
      </xdr:nvSpPr>
      <xdr:spPr>
        <a:xfrm>
          <a:off x="9588500" y="167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165549</xdr:rowOff>
    </xdr:from>
    <xdr:ext cx="534377" cy="259045"/>
    <xdr:sp macro="" textlink="">
      <xdr:nvSpPr>
        <xdr:cNvPr id="495" name="テキスト ボックス 494"/>
        <xdr:cNvSpPr txBox="1"/>
      </xdr:nvSpPr>
      <xdr:spPr>
        <a:xfrm>
          <a:off x="9372111" y="167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106417</xdr:rowOff>
    </xdr:from>
    <xdr:to>
      <xdr:col>46</xdr:col>
      <xdr:colOff>38100</xdr:colOff>
      <xdr:row>98</xdr:row>
      <xdr:rowOff>36567</xdr:rowOff>
    </xdr:to>
    <xdr:sp macro="" textlink="">
      <xdr:nvSpPr>
        <xdr:cNvPr id="496" name="楕円 495"/>
        <xdr:cNvSpPr/>
      </xdr:nvSpPr>
      <xdr:spPr>
        <a:xfrm>
          <a:off x="8699500" y="1673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27694</xdr:rowOff>
    </xdr:from>
    <xdr:ext cx="534377" cy="259045"/>
    <xdr:sp macro="" textlink="">
      <xdr:nvSpPr>
        <xdr:cNvPr id="497" name="テキスト ボックス 496"/>
        <xdr:cNvSpPr txBox="1"/>
      </xdr:nvSpPr>
      <xdr:spPr>
        <a:xfrm>
          <a:off x="8483111" y="168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85261</xdr:rowOff>
    </xdr:from>
    <xdr:to>
      <xdr:col>41</xdr:col>
      <xdr:colOff>101600</xdr:colOff>
      <xdr:row>98</xdr:row>
      <xdr:rowOff>15411</xdr:rowOff>
    </xdr:to>
    <xdr:sp macro="" textlink="">
      <xdr:nvSpPr>
        <xdr:cNvPr id="498" name="楕円 497"/>
        <xdr:cNvSpPr/>
      </xdr:nvSpPr>
      <xdr:spPr>
        <a:xfrm>
          <a:off x="7810500" y="16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6538</xdr:rowOff>
    </xdr:from>
    <xdr:ext cx="534377" cy="259045"/>
    <xdr:sp macro="" textlink="">
      <xdr:nvSpPr>
        <xdr:cNvPr id="499" name="テキスト ボックス 498"/>
        <xdr:cNvSpPr txBox="1"/>
      </xdr:nvSpPr>
      <xdr:spPr>
        <a:xfrm>
          <a:off x="7594111" y="168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76127</xdr:rowOff>
    </xdr:from>
    <xdr:to>
      <xdr:col>36</xdr:col>
      <xdr:colOff>165100</xdr:colOff>
      <xdr:row>98</xdr:row>
      <xdr:rowOff>6277</xdr:rowOff>
    </xdr:to>
    <xdr:sp macro="" textlink="">
      <xdr:nvSpPr>
        <xdr:cNvPr id="500" name="楕円 499"/>
        <xdr:cNvSpPr/>
      </xdr:nvSpPr>
      <xdr:spPr>
        <a:xfrm>
          <a:off x="6921500" y="167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168854</xdr:rowOff>
    </xdr:from>
    <xdr:ext cx="534377" cy="259045"/>
    <xdr:sp macro="" textlink="">
      <xdr:nvSpPr>
        <xdr:cNvPr id="501" name="テキスト ボックス 500"/>
        <xdr:cNvSpPr txBox="1"/>
      </xdr:nvSpPr>
      <xdr:spPr>
        <a:xfrm>
          <a:off x="6705111" y="167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73844</xdr:rowOff>
    </xdr:from>
    <xdr:to>
      <xdr:col>85</xdr:col>
      <xdr:colOff>127000</xdr:colOff>
      <xdr:row>35</xdr:row>
      <xdr:rowOff>109220</xdr:rowOff>
    </xdr:to>
    <xdr:cxnSp macro="">
      <xdr:nvCxnSpPr>
        <xdr:cNvPr id="530" name="直線コネクタ 529"/>
        <xdr:cNvCxnSpPr/>
      </xdr:nvCxnSpPr>
      <xdr:spPr>
        <a:xfrm>
          <a:off x="15481300" y="6074594"/>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128822</xdr:rowOff>
    </xdr:from>
    <xdr:to>
      <xdr:col>81</xdr:col>
      <xdr:colOff>50800</xdr:colOff>
      <xdr:row>35</xdr:row>
      <xdr:rowOff>73844</xdr:rowOff>
    </xdr:to>
    <xdr:cxnSp macro="">
      <xdr:nvCxnSpPr>
        <xdr:cNvPr id="533" name="直線コネクタ 532"/>
        <xdr:cNvCxnSpPr/>
      </xdr:nvCxnSpPr>
      <xdr:spPr>
        <a:xfrm>
          <a:off x="14592300" y="5615222"/>
          <a:ext cx="889000" cy="4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128822</xdr:rowOff>
    </xdr:from>
    <xdr:to>
      <xdr:col>76</xdr:col>
      <xdr:colOff>114300</xdr:colOff>
      <xdr:row>34</xdr:row>
      <xdr:rowOff>155188</xdr:rowOff>
    </xdr:to>
    <xdr:cxnSp macro="">
      <xdr:nvCxnSpPr>
        <xdr:cNvPr id="536" name="直線コネクタ 535"/>
        <xdr:cNvCxnSpPr/>
      </xdr:nvCxnSpPr>
      <xdr:spPr>
        <a:xfrm flipV="1">
          <a:off x="13703300" y="5615222"/>
          <a:ext cx="889000" cy="3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53746</xdr:rowOff>
    </xdr:from>
    <xdr:to>
      <xdr:col>71</xdr:col>
      <xdr:colOff>177800</xdr:colOff>
      <xdr:row>34</xdr:row>
      <xdr:rowOff>155188</xdr:rowOff>
    </xdr:to>
    <xdr:cxnSp macro="">
      <xdr:nvCxnSpPr>
        <xdr:cNvPr id="539" name="直線コネクタ 538"/>
        <xdr:cNvCxnSpPr/>
      </xdr:nvCxnSpPr>
      <xdr:spPr>
        <a:xfrm>
          <a:off x="12814300" y="5368696"/>
          <a:ext cx="889000" cy="6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58420</xdr:rowOff>
    </xdr:from>
    <xdr:to>
      <xdr:col>85</xdr:col>
      <xdr:colOff>177800</xdr:colOff>
      <xdr:row>35</xdr:row>
      <xdr:rowOff>160020</xdr:rowOff>
    </xdr:to>
    <xdr:sp macro="" textlink="">
      <xdr:nvSpPr>
        <xdr:cNvPr id="549" name="楕円 548"/>
        <xdr:cNvSpPr/>
      </xdr:nvSpPr>
      <xdr:spPr>
        <a:xfrm>
          <a:off x="16268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81297</xdr:rowOff>
    </xdr:from>
    <xdr:ext cx="534377" cy="259045"/>
    <xdr:sp macro="" textlink="">
      <xdr:nvSpPr>
        <xdr:cNvPr id="550" name="消防費該当値テキスト"/>
        <xdr:cNvSpPr txBox="1"/>
      </xdr:nvSpPr>
      <xdr:spPr>
        <a:xfrm>
          <a:off x="16370300"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23044</xdr:rowOff>
    </xdr:from>
    <xdr:to>
      <xdr:col>81</xdr:col>
      <xdr:colOff>101600</xdr:colOff>
      <xdr:row>35</xdr:row>
      <xdr:rowOff>124644</xdr:rowOff>
    </xdr:to>
    <xdr:sp macro="" textlink="">
      <xdr:nvSpPr>
        <xdr:cNvPr id="551" name="楕円 550"/>
        <xdr:cNvSpPr/>
      </xdr:nvSpPr>
      <xdr:spPr>
        <a:xfrm>
          <a:off x="15430500" y="60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141171</xdr:rowOff>
    </xdr:from>
    <xdr:ext cx="534377" cy="259045"/>
    <xdr:sp macro="" textlink="">
      <xdr:nvSpPr>
        <xdr:cNvPr id="552" name="テキスト ボックス 551"/>
        <xdr:cNvSpPr txBox="1"/>
      </xdr:nvSpPr>
      <xdr:spPr>
        <a:xfrm>
          <a:off x="15214111" y="57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78022</xdr:rowOff>
    </xdr:from>
    <xdr:to>
      <xdr:col>76</xdr:col>
      <xdr:colOff>165100</xdr:colOff>
      <xdr:row>33</xdr:row>
      <xdr:rowOff>8172</xdr:rowOff>
    </xdr:to>
    <xdr:sp macro="" textlink="">
      <xdr:nvSpPr>
        <xdr:cNvPr id="553" name="楕円 552"/>
        <xdr:cNvSpPr/>
      </xdr:nvSpPr>
      <xdr:spPr>
        <a:xfrm>
          <a:off x="14541500" y="55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24699</xdr:rowOff>
    </xdr:from>
    <xdr:ext cx="534377" cy="259045"/>
    <xdr:sp macro="" textlink="">
      <xdr:nvSpPr>
        <xdr:cNvPr id="554" name="テキスト ボックス 553"/>
        <xdr:cNvSpPr txBox="1"/>
      </xdr:nvSpPr>
      <xdr:spPr>
        <a:xfrm>
          <a:off x="14325111" y="53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104388</xdr:rowOff>
    </xdr:from>
    <xdr:to>
      <xdr:col>72</xdr:col>
      <xdr:colOff>38100</xdr:colOff>
      <xdr:row>35</xdr:row>
      <xdr:rowOff>34538</xdr:rowOff>
    </xdr:to>
    <xdr:sp macro="" textlink="">
      <xdr:nvSpPr>
        <xdr:cNvPr id="555" name="楕円 554"/>
        <xdr:cNvSpPr/>
      </xdr:nvSpPr>
      <xdr:spPr>
        <a:xfrm>
          <a:off x="13652500" y="59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51065</xdr:rowOff>
    </xdr:from>
    <xdr:ext cx="534377" cy="259045"/>
    <xdr:sp macro="" textlink="">
      <xdr:nvSpPr>
        <xdr:cNvPr id="556" name="テキスト ボックス 555"/>
        <xdr:cNvSpPr txBox="1"/>
      </xdr:nvSpPr>
      <xdr:spPr>
        <a:xfrm>
          <a:off x="13436111" y="570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2946</xdr:rowOff>
    </xdr:from>
    <xdr:to>
      <xdr:col>67</xdr:col>
      <xdr:colOff>101600</xdr:colOff>
      <xdr:row>31</xdr:row>
      <xdr:rowOff>104546</xdr:rowOff>
    </xdr:to>
    <xdr:sp macro="" textlink="">
      <xdr:nvSpPr>
        <xdr:cNvPr id="557" name="楕円 556"/>
        <xdr:cNvSpPr/>
      </xdr:nvSpPr>
      <xdr:spPr>
        <a:xfrm>
          <a:off x="12763500" y="53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121073</xdr:rowOff>
    </xdr:from>
    <xdr:ext cx="534377" cy="259045"/>
    <xdr:sp macro="" textlink="">
      <xdr:nvSpPr>
        <xdr:cNvPr id="558" name="テキスト ボックス 557"/>
        <xdr:cNvSpPr txBox="1"/>
      </xdr:nvSpPr>
      <xdr:spPr>
        <a:xfrm>
          <a:off x="12547111" y="50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34567</xdr:rowOff>
    </xdr:from>
    <xdr:to>
      <xdr:col>85</xdr:col>
      <xdr:colOff>127000</xdr:colOff>
      <xdr:row>56</xdr:row>
      <xdr:rowOff>53609</xdr:rowOff>
    </xdr:to>
    <xdr:cxnSp macro="">
      <xdr:nvCxnSpPr>
        <xdr:cNvPr id="587" name="直線コネクタ 586"/>
        <xdr:cNvCxnSpPr/>
      </xdr:nvCxnSpPr>
      <xdr:spPr>
        <a:xfrm flipV="1">
          <a:off x="15481300" y="9635767"/>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25514</xdr:rowOff>
    </xdr:from>
    <xdr:to>
      <xdr:col>81</xdr:col>
      <xdr:colOff>50800</xdr:colOff>
      <xdr:row>56</xdr:row>
      <xdr:rowOff>53609</xdr:rowOff>
    </xdr:to>
    <xdr:cxnSp macro="">
      <xdr:nvCxnSpPr>
        <xdr:cNvPr id="590" name="直線コネクタ 589"/>
        <xdr:cNvCxnSpPr/>
      </xdr:nvCxnSpPr>
      <xdr:spPr>
        <a:xfrm>
          <a:off x="14592300" y="9626714"/>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25514</xdr:rowOff>
    </xdr:from>
    <xdr:to>
      <xdr:col>76</xdr:col>
      <xdr:colOff>114300</xdr:colOff>
      <xdr:row>56</xdr:row>
      <xdr:rowOff>35512</xdr:rowOff>
    </xdr:to>
    <xdr:cxnSp macro="">
      <xdr:nvCxnSpPr>
        <xdr:cNvPr id="593" name="直線コネクタ 592"/>
        <xdr:cNvCxnSpPr/>
      </xdr:nvCxnSpPr>
      <xdr:spPr>
        <a:xfrm flipV="1">
          <a:off x="13703300" y="9626714"/>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35512</xdr:rowOff>
    </xdr:from>
    <xdr:to>
      <xdr:col>71</xdr:col>
      <xdr:colOff>177800</xdr:colOff>
      <xdr:row>56</xdr:row>
      <xdr:rowOff>142009</xdr:rowOff>
    </xdr:to>
    <xdr:cxnSp macro="">
      <xdr:nvCxnSpPr>
        <xdr:cNvPr id="596" name="直線コネクタ 595"/>
        <xdr:cNvCxnSpPr/>
      </xdr:nvCxnSpPr>
      <xdr:spPr>
        <a:xfrm flipV="1">
          <a:off x="12814300" y="9636712"/>
          <a:ext cx="889000" cy="1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155217</xdr:rowOff>
    </xdr:from>
    <xdr:to>
      <xdr:col>85</xdr:col>
      <xdr:colOff>177800</xdr:colOff>
      <xdr:row>56</xdr:row>
      <xdr:rowOff>85367</xdr:rowOff>
    </xdr:to>
    <xdr:sp macro="" textlink="">
      <xdr:nvSpPr>
        <xdr:cNvPr id="606" name="楕円 605"/>
        <xdr:cNvSpPr/>
      </xdr:nvSpPr>
      <xdr:spPr>
        <a:xfrm>
          <a:off x="16268700" y="95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6644</xdr:rowOff>
    </xdr:from>
    <xdr:ext cx="534377" cy="259045"/>
    <xdr:sp macro="" textlink="">
      <xdr:nvSpPr>
        <xdr:cNvPr id="607" name="教育費該当値テキスト"/>
        <xdr:cNvSpPr txBox="1"/>
      </xdr:nvSpPr>
      <xdr:spPr>
        <a:xfrm>
          <a:off x="16370300" y="943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2809</xdr:rowOff>
    </xdr:from>
    <xdr:to>
      <xdr:col>81</xdr:col>
      <xdr:colOff>101600</xdr:colOff>
      <xdr:row>56</xdr:row>
      <xdr:rowOff>104409</xdr:rowOff>
    </xdr:to>
    <xdr:sp macro="" textlink="">
      <xdr:nvSpPr>
        <xdr:cNvPr id="608" name="楕円 607"/>
        <xdr:cNvSpPr/>
      </xdr:nvSpPr>
      <xdr:spPr>
        <a:xfrm>
          <a:off x="15430500" y="9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120936</xdr:rowOff>
    </xdr:from>
    <xdr:ext cx="534377" cy="259045"/>
    <xdr:sp macro="" textlink="">
      <xdr:nvSpPr>
        <xdr:cNvPr id="609" name="テキスト ボックス 608"/>
        <xdr:cNvSpPr txBox="1"/>
      </xdr:nvSpPr>
      <xdr:spPr>
        <a:xfrm>
          <a:off x="15214111" y="937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146164</xdr:rowOff>
    </xdr:from>
    <xdr:to>
      <xdr:col>76</xdr:col>
      <xdr:colOff>165100</xdr:colOff>
      <xdr:row>56</xdr:row>
      <xdr:rowOff>76314</xdr:rowOff>
    </xdr:to>
    <xdr:sp macro="" textlink="">
      <xdr:nvSpPr>
        <xdr:cNvPr id="610" name="楕円 609"/>
        <xdr:cNvSpPr/>
      </xdr:nvSpPr>
      <xdr:spPr>
        <a:xfrm>
          <a:off x="145415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92841</xdr:rowOff>
    </xdr:from>
    <xdr:ext cx="534377" cy="259045"/>
    <xdr:sp macro="" textlink="">
      <xdr:nvSpPr>
        <xdr:cNvPr id="611" name="テキスト ボックス 610"/>
        <xdr:cNvSpPr txBox="1"/>
      </xdr:nvSpPr>
      <xdr:spPr>
        <a:xfrm>
          <a:off x="14325111" y="9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156162</xdr:rowOff>
    </xdr:from>
    <xdr:to>
      <xdr:col>72</xdr:col>
      <xdr:colOff>38100</xdr:colOff>
      <xdr:row>56</xdr:row>
      <xdr:rowOff>86312</xdr:rowOff>
    </xdr:to>
    <xdr:sp macro="" textlink="">
      <xdr:nvSpPr>
        <xdr:cNvPr id="612" name="楕円 611"/>
        <xdr:cNvSpPr/>
      </xdr:nvSpPr>
      <xdr:spPr>
        <a:xfrm>
          <a:off x="13652500" y="9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102839</xdr:rowOff>
    </xdr:from>
    <xdr:ext cx="534377" cy="259045"/>
    <xdr:sp macro="" textlink="">
      <xdr:nvSpPr>
        <xdr:cNvPr id="613" name="テキスト ボックス 612"/>
        <xdr:cNvSpPr txBox="1"/>
      </xdr:nvSpPr>
      <xdr:spPr>
        <a:xfrm>
          <a:off x="13436111" y="93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91209</xdr:rowOff>
    </xdr:from>
    <xdr:to>
      <xdr:col>67</xdr:col>
      <xdr:colOff>101600</xdr:colOff>
      <xdr:row>57</xdr:row>
      <xdr:rowOff>21359</xdr:rowOff>
    </xdr:to>
    <xdr:sp macro="" textlink="">
      <xdr:nvSpPr>
        <xdr:cNvPr id="614" name="楕円 613"/>
        <xdr:cNvSpPr/>
      </xdr:nvSpPr>
      <xdr:spPr>
        <a:xfrm>
          <a:off x="12763500" y="96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12486</xdr:rowOff>
    </xdr:from>
    <xdr:ext cx="534377" cy="259045"/>
    <xdr:sp macro="" textlink="">
      <xdr:nvSpPr>
        <xdr:cNvPr id="615" name="テキスト ボックス 614"/>
        <xdr:cNvSpPr txBox="1"/>
      </xdr:nvSpPr>
      <xdr:spPr>
        <a:xfrm>
          <a:off x="12547111" y="97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81375</xdr:rowOff>
    </xdr:from>
    <xdr:to>
      <xdr:col>85</xdr:col>
      <xdr:colOff>127000</xdr:colOff>
      <xdr:row>79</xdr:row>
      <xdr:rowOff>39638</xdr:rowOff>
    </xdr:to>
    <xdr:cxnSp macro="">
      <xdr:nvCxnSpPr>
        <xdr:cNvPr id="646" name="直線コネクタ 645"/>
        <xdr:cNvCxnSpPr/>
      </xdr:nvCxnSpPr>
      <xdr:spPr>
        <a:xfrm flipV="1">
          <a:off x="15481300" y="13454475"/>
          <a:ext cx="838200" cy="1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39638</xdr:rowOff>
    </xdr:from>
    <xdr:to>
      <xdr:col>81</xdr:col>
      <xdr:colOff>50800</xdr:colOff>
      <xdr:row>79</xdr:row>
      <xdr:rowOff>89979</xdr:rowOff>
    </xdr:to>
    <xdr:cxnSp macro="">
      <xdr:nvCxnSpPr>
        <xdr:cNvPr id="649" name="直線コネクタ 648"/>
        <xdr:cNvCxnSpPr/>
      </xdr:nvCxnSpPr>
      <xdr:spPr>
        <a:xfrm flipV="1">
          <a:off x="14592300" y="13584188"/>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84869</xdr:rowOff>
    </xdr:from>
    <xdr:to>
      <xdr:col>76</xdr:col>
      <xdr:colOff>114300</xdr:colOff>
      <xdr:row>79</xdr:row>
      <xdr:rowOff>89979</xdr:rowOff>
    </xdr:to>
    <xdr:cxnSp macro="">
      <xdr:nvCxnSpPr>
        <xdr:cNvPr id="652" name="直線コネクタ 651"/>
        <xdr:cNvCxnSpPr/>
      </xdr:nvCxnSpPr>
      <xdr:spPr>
        <a:xfrm>
          <a:off x="13703300" y="13629419"/>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73374</xdr:rowOff>
    </xdr:from>
    <xdr:to>
      <xdr:col>71</xdr:col>
      <xdr:colOff>177800</xdr:colOff>
      <xdr:row>79</xdr:row>
      <xdr:rowOff>84869</xdr:rowOff>
    </xdr:to>
    <xdr:cxnSp macro="">
      <xdr:nvCxnSpPr>
        <xdr:cNvPr id="655" name="直線コネクタ 654"/>
        <xdr:cNvCxnSpPr/>
      </xdr:nvCxnSpPr>
      <xdr:spPr>
        <a:xfrm>
          <a:off x="12814300" y="13446474"/>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30575</xdr:rowOff>
    </xdr:from>
    <xdr:to>
      <xdr:col>85</xdr:col>
      <xdr:colOff>177800</xdr:colOff>
      <xdr:row>78</xdr:row>
      <xdr:rowOff>132175</xdr:rowOff>
    </xdr:to>
    <xdr:sp macro="" textlink="">
      <xdr:nvSpPr>
        <xdr:cNvPr id="665" name="楕円 664"/>
        <xdr:cNvSpPr/>
      </xdr:nvSpPr>
      <xdr:spPr>
        <a:xfrm>
          <a:off x="162687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53452</xdr:rowOff>
    </xdr:from>
    <xdr:ext cx="534377" cy="259045"/>
    <xdr:sp macro="" textlink="">
      <xdr:nvSpPr>
        <xdr:cNvPr id="666" name="災害復旧費該当値テキスト"/>
        <xdr:cNvSpPr txBox="1"/>
      </xdr:nvSpPr>
      <xdr:spPr>
        <a:xfrm>
          <a:off x="16370300" y="132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160288</xdr:rowOff>
    </xdr:from>
    <xdr:to>
      <xdr:col>81</xdr:col>
      <xdr:colOff>101600</xdr:colOff>
      <xdr:row>79</xdr:row>
      <xdr:rowOff>90438</xdr:rowOff>
    </xdr:to>
    <xdr:sp macro="" textlink="">
      <xdr:nvSpPr>
        <xdr:cNvPr id="667" name="楕円 666"/>
        <xdr:cNvSpPr/>
      </xdr:nvSpPr>
      <xdr:spPr>
        <a:xfrm>
          <a:off x="15430500" y="13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81565</xdr:rowOff>
    </xdr:from>
    <xdr:ext cx="469744" cy="259045"/>
    <xdr:sp macro="" textlink="">
      <xdr:nvSpPr>
        <xdr:cNvPr id="668" name="テキスト ボックス 667"/>
        <xdr:cNvSpPr txBox="1"/>
      </xdr:nvSpPr>
      <xdr:spPr>
        <a:xfrm>
          <a:off x="15246428" y="136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39179</xdr:rowOff>
    </xdr:from>
    <xdr:to>
      <xdr:col>76</xdr:col>
      <xdr:colOff>165100</xdr:colOff>
      <xdr:row>79</xdr:row>
      <xdr:rowOff>140779</xdr:rowOff>
    </xdr:to>
    <xdr:sp macro="" textlink="">
      <xdr:nvSpPr>
        <xdr:cNvPr id="669" name="楕円 668"/>
        <xdr:cNvSpPr/>
      </xdr:nvSpPr>
      <xdr:spPr>
        <a:xfrm>
          <a:off x="14541500" y="135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131906</xdr:rowOff>
    </xdr:from>
    <xdr:ext cx="378565" cy="259045"/>
    <xdr:sp macro="" textlink="">
      <xdr:nvSpPr>
        <xdr:cNvPr id="670" name="テキスト ボックス 669"/>
        <xdr:cNvSpPr txBox="1"/>
      </xdr:nvSpPr>
      <xdr:spPr>
        <a:xfrm>
          <a:off x="14403017" y="1367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34069</xdr:rowOff>
    </xdr:from>
    <xdr:to>
      <xdr:col>72</xdr:col>
      <xdr:colOff>38100</xdr:colOff>
      <xdr:row>79</xdr:row>
      <xdr:rowOff>135669</xdr:rowOff>
    </xdr:to>
    <xdr:sp macro="" textlink="">
      <xdr:nvSpPr>
        <xdr:cNvPr id="671" name="楕円 670"/>
        <xdr:cNvSpPr/>
      </xdr:nvSpPr>
      <xdr:spPr>
        <a:xfrm>
          <a:off x="13652500" y="13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126796</xdr:rowOff>
    </xdr:from>
    <xdr:ext cx="378565" cy="259045"/>
    <xdr:sp macro="" textlink="">
      <xdr:nvSpPr>
        <xdr:cNvPr id="672" name="テキスト ボックス 671"/>
        <xdr:cNvSpPr txBox="1"/>
      </xdr:nvSpPr>
      <xdr:spPr>
        <a:xfrm>
          <a:off x="13514017" y="1367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22574</xdr:rowOff>
    </xdr:from>
    <xdr:to>
      <xdr:col>67</xdr:col>
      <xdr:colOff>101600</xdr:colOff>
      <xdr:row>78</xdr:row>
      <xdr:rowOff>124174</xdr:rowOff>
    </xdr:to>
    <xdr:sp macro="" textlink="">
      <xdr:nvSpPr>
        <xdr:cNvPr id="673" name="楕円 672"/>
        <xdr:cNvSpPr/>
      </xdr:nvSpPr>
      <xdr:spPr>
        <a:xfrm>
          <a:off x="12763500" y="133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140701</xdr:rowOff>
    </xdr:from>
    <xdr:ext cx="534377" cy="259045"/>
    <xdr:sp macro="" textlink="">
      <xdr:nvSpPr>
        <xdr:cNvPr id="674" name="テキスト ボックス 673"/>
        <xdr:cNvSpPr txBox="1"/>
      </xdr:nvSpPr>
      <xdr:spPr>
        <a:xfrm>
          <a:off x="12547111" y="131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155353</xdr:rowOff>
    </xdr:from>
    <xdr:to>
      <xdr:col>85</xdr:col>
      <xdr:colOff>127000</xdr:colOff>
      <xdr:row>98</xdr:row>
      <xdr:rowOff>54043</xdr:rowOff>
    </xdr:to>
    <xdr:cxnSp macro="">
      <xdr:nvCxnSpPr>
        <xdr:cNvPr id="705" name="直線コネクタ 704"/>
        <xdr:cNvCxnSpPr/>
      </xdr:nvCxnSpPr>
      <xdr:spPr>
        <a:xfrm>
          <a:off x="15481300" y="16786003"/>
          <a:ext cx="8382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82113</xdr:rowOff>
    </xdr:from>
    <xdr:to>
      <xdr:col>81</xdr:col>
      <xdr:colOff>50800</xdr:colOff>
      <xdr:row>97</xdr:row>
      <xdr:rowOff>155353</xdr:rowOff>
    </xdr:to>
    <xdr:cxnSp macro="">
      <xdr:nvCxnSpPr>
        <xdr:cNvPr id="708" name="直線コネクタ 707"/>
        <xdr:cNvCxnSpPr/>
      </xdr:nvCxnSpPr>
      <xdr:spPr>
        <a:xfrm>
          <a:off x="14592300" y="16712763"/>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82113</xdr:rowOff>
    </xdr:from>
    <xdr:to>
      <xdr:col>76</xdr:col>
      <xdr:colOff>114300</xdr:colOff>
      <xdr:row>97</xdr:row>
      <xdr:rowOff>136891</xdr:rowOff>
    </xdr:to>
    <xdr:cxnSp macro="">
      <xdr:nvCxnSpPr>
        <xdr:cNvPr id="711" name="直線コネクタ 710"/>
        <xdr:cNvCxnSpPr/>
      </xdr:nvCxnSpPr>
      <xdr:spPr>
        <a:xfrm flipV="1">
          <a:off x="13703300" y="16712763"/>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136082</xdr:rowOff>
    </xdr:from>
    <xdr:to>
      <xdr:col>71</xdr:col>
      <xdr:colOff>177800</xdr:colOff>
      <xdr:row>97</xdr:row>
      <xdr:rowOff>136891</xdr:rowOff>
    </xdr:to>
    <xdr:cxnSp macro="">
      <xdr:nvCxnSpPr>
        <xdr:cNvPr id="714" name="直線コネクタ 713"/>
        <xdr:cNvCxnSpPr/>
      </xdr:nvCxnSpPr>
      <xdr:spPr>
        <a:xfrm>
          <a:off x="12814300" y="16766732"/>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3243</xdr:rowOff>
    </xdr:from>
    <xdr:to>
      <xdr:col>85</xdr:col>
      <xdr:colOff>177800</xdr:colOff>
      <xdr:row>98</xdr:row>
      <xdr:rowOff>104843</xdr:rowOff>
    </xdr:to>
    <xdr:sp macro="" textlink="">
      <xdr:nvSpPr>
        <xdr:cNvPr id="724" name="楕円 723"/>
        <xdr:cNvSpPr/>
      </xdr:nvSpPr>
      <xdr:spPr>
        <a:xfrm>
          <a:off x="16268700" y="16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153120</xdr:rowOff>
    </xdr:from>
    <xdr:ext cx="534377" cy="259045"/>
    <xdr:sp macro="" textlink="">
      <xdr:nvSpPr>
        <xdr:cNvPr id="725" name="公債費該当値テキスト"/>
        <xdr:cNvSpPr txBox="1"/>
      </xdr:nvSpPr>
      <xdr:spPr>
        <a:xfrm>
          <a:off x="16370300" y="1678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104553</xdr:rowOff>
    </xdr:from>
    <xdr:to>
      <xdr:col>81</xdr:col>
      <xdr:colOff>101600</xdr:colOff>
      <xdr:row>98</xdr:row>
      <xdr:rowOff>34703</xdr:rowOff>
    </xdr:to>
    <xdr:sp macro="" textlink="">
      <xdr:nvSpPr>
        <xdr:cNvPr id="726" name="楕円 725"/>
        <xdr:cNvSpPr/>
      </xdr:nvSpPr>
      <xdr:spPr>
        <a:xfrm>
          <a:off x="15430500" y="167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51230</xdr:rowOff>
    </xdr:from>
    <xdr:ext cx="534377" cy="259045"/>
    <xdr:sp macro="" textlink="">
      <xdr:nvSpPr>
        <xdr:cNvPr id="727" name="テキスト ボックス 726"/>
        <xdr:cNvSpPr txBox="1"/>
      </xdr:nvSpPr>
      <xdr:spPr>
        <a:xfrm>
          <a:off x="15214111" y="165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31313</xdr:rowOff>
    </xdr:from>
    <xdr:to>
      <xdr:col>76</xdr:col>
      <xdr:colOff>165100</xdr:colOff>
      <xdr:row>97</xdr:row>
      <xdr:rowOff>132913</xdr:rowOff>
    </xdr:to>
    <xdr:sp macro="" textlink="">
      <xdr:nvSpPr>
        <xdr:cNvPr id="728" name="楕円 727"/>
        <xdr:cNvSpPr/>
      </xdr:nvSpPr>
      <xdr:spPr>
        <a:xfrm>
          <a:off x="14541500" y="166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149440</xdr:rowOff>
    </xdr:from>
    <xdr:ext cx="599010" cy="259045"/>
    <xdr:sp macro="" textlink="">
      <xdr:nvSpPr>
        <xdr:cNvPr id="729" name="テキスト ボックス 728"/>
        <xdr:cNvSpPr txBox="1"/>
      </xdr:nvSpPr>
      <xdr:spPr>
        <a:xfrm>
          <a:off x="14292795" y="1643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86091</xdr:rowOff>
    </xdr:from>
    <xdr:to>
      <xdr:col>72</xdr:col>
      <xdr:colOff>38100</xdr:colOff>
      <xdr:row>98</xdr:row>
      <xdr:rowOff>16241</xdr:rowOff>
    </xdr:to>
    <xdr:sp macro="" textlink="">
      <xdr:nvSpPr>
        <xdr:cNvPr id="730" name="楕円 729"/>
        <xdr:cNvSpPr/>
      </xdr:nvSpPr>
      <xdr:spPr>
        <a:xfrm>
          <a:off x="13652500" y="16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32768</xdr:rowOff>
    </xdr:from>
    <xdr:ext cx="534377" cy="259045"/>
    <xdr:sp macro="" textlink="">
      <xdr:nvSpPr>
        <xdr:cNvPr id="731" name="テキスト ボックス 730"/>
        <xdr:cNvSpPr txBox="1"/>
      </xdr:nvSpPr>
      <xdr:spPr>
        <a:xfrm>
          <a:off x="13436111" y="164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85282</xdr:rowOff>
    </xdr:from>
    <xdr:to>
      <xdr:col>67</xdr:col>
      <xdr:colOff>101600</xdr:colOff>
      <xdr:row>98</xdr:row>
      <xdr:rowOff>15432</xdr:rowOff>
    </xdr:to>
    <xdr:sp macro="" textlink="">
      <xdr:nvSpPr>
        <xdr:cNvPr id="732" name="楕円 731"/>
        <xdr:cNvSpPr/>
      </xdr:nvSpPr>
      <xdr:spPr>
        <a:xfrm>
          <a:off x="12763500" y="16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31959</xdr:rowOff>
    </xdr:from>
    <xdr:ext cx="534377" cy="259045"/>
    <xdr:sp macro="" textlink="">
      <xdr:nvSpPr>
        <xdr:cNvPr id="733" name="テキスト ボックス 732"/>
        <xdr:cNvSpPr txBox="1"/>
      </xdr:nvSpPr>
      <xdr:spPr>
        <a:xfrm>
          <a:off x="12547111" y="164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元年度決算額</a:t>
          </a:r>
          <a:r>
            <a:rPr kumimoji="1" lang="en-US" altLang="ja-JP" sz="1300">
              <a:latin typeface="ＭＳ Ｐゴシック" panose="020B0600070205080204" pitchFamily="50" charset="-128"/>
              <a:ea typeface="ＭＳ Ｐゴシック" panose="020B0600070205080204" pitchFamily="50" charset="-128"/>
            </a:rPr>
            <a:t>21,312,043</a:t>
          </a:r>
          <a:r>
            <a:rPr kumimoji="1" lang="ja-JP" altLang="en-US" sz="1300">
              <a:latin typeface="ＭＳ Ｐゴシック" panose="020B0600070205080204" pitchFamily="50" charset="-128"/>
              <a:ea typeface="ＭＳ Ｐゴシック" panose="020B0600070205080204" pitchFamily="50" charset="-128"/>
            </a:rPr>
            <a:t>千円に対して住民</a:t>
          </a:r>
          <a:r>
            <a:rPr kumimoji="1" lang="en-US" altLang="ja-JP" sz="1300">
              <a:latin typeface="ＭＳ Ｐゴシック" panose="020B0600070205080204" pitchFamily="50" charset="-128"/>
              <a:ea typeface="ＭＳ Ｐゴシック" panose="020B0600070205080204" pitchFamily="50" charset="-128"/>
            </a:rPr>
            <a:t>33,340</a:t>
          </a:r>
          <a:r>
            <a:rPr kumimoji="1" lang="ja-JP" altLang="en-US" sz="1300">
              <a:latin typeface="ＭＳ Ｐゴシック" panose="020B0600070205080204" pitchFamily="50" charset="-128"/>
              <a:ea typeface="ＭＳ Ｐゴシック" panose="020B0600070205080204" pitchFamily="50" charset="-128"/>
            </a:rPr>
            <a:t>人の一人当たりのコストは</a:t>
          </a:r>
          <a:r>
            <a:rPr kumimoji="1" lang="en-US" altLang="ja-JP" sz="1300">
              <a:latin typeface="ＭＳ Ｐゴシック" panose="020B0600070205080204" pitchFamily="50" charset="-128"/>
              <a:ea typeface="ＭＳ Ｐゴシック" panose="020B0600070205080204" pitchFamily="50" charset="-128"/>
            </a:rPr>
            <a:t>639,233</a:t>
          </a:r>
          <a:r>
            <a:rPr kumimoji="1" lang="ja-JP" altLang="en-US" sz="1300">
              <a:latin typeface="ＭＳ Ｐゴシック" panose="020B0600070205080204" pitchFamily="50" charset="-128"/>
              <a:ea typeface="ＭＳ Ｐゴシック" panose="020B0600070205080204" pitchFamily="50" charset="-128"/>
            </a:rPr>
            <a:t>円となり、対前年度比較で約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千円の増（人口減少による影響額は一人当たり約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となった。目的別で見ると、議会費は、類似団体を下回っており、横ばいで推移している。総務費は、新庁舎建設に係る経費などが増となったことから、歳出額は前年度より増となり、類似団体を上回った。民生費の決算額は全体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を占め、目的別では一番高い割合を占めている。介護保険特別会計への繰出金や施設型・地域型保育給付事業の増などにより、歳出額は前年度より増となった。衛生費は、類似団体を下回っており、歳出額も前年度より減となった。農林水産業費は、産地パワーアップ事業費補助金などが増となったことから、前年度より増となっており、類似団体も上回っている。商工費は、旧ルネサス東駐車場用地購入事業や工業用水事業、プレミアム付商品券事業などによる増によって前年度より大きく増となった。産業振興及び観光振興対策に重点的に取り組む本市では、農林水産業費、商工費は今後も増加傾向で推移すると見込まれる。土木費は、類似団体を下回っているが、市道及び市営住宅の維持補修や高規格道路の周辺整備などを継続して実施していくことから、今後、増加傾向で推移すると見込まれる。消防費は、前年度と比較して横ばいで推移しており、引き続き類似団体を上回っている。教育費は、小中学校の空調機整備事業などの増により、歳出額は前年度より増となった。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生じた西日本豪雨災害に係る復旧により、前年度から引き続き増となり類似団体を上回った。公債費については、元年度の繰上償還額が減少したため、前年度より歳出額が減となり類似団体を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a:t>
          </a:r>
          <a:r>
            <a:rPr kumimoji="1" lang="en-US" altLang="ja-JP" sz="1200">
              <a:latin typeface="ＭＳ ゴシック" pitchFamily="49" charset="-128"/>
              <a:ea typeface="ＭＳ ゴシック" pitchFamily="49" charset="-128"/>
            </a:rPr>
            <a:t>141</a:t>
          </a:r>
          <a:r>
            <a:rPr kumimoji="1" lang="ja-JP" altLang="en-US" sz="1200">
              <a:latin typeface="ＭＳ ゴシック" pitchFamily="49" charset="-128"/>
              <a:ea typeface="ＭＳ ゴシック" pitchFamily="49" charset="-128"/>
            </a:rPr>
            <a:t>百万円を積み立てたことにより、標準財政規模に占める割合が</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ポイント増となった。</a:t>
          </a:r>
        </a:p>
        <a:p>
          <a:r>
            <a:rPr kumimoji="1" lang="ja-JP" altLang="en-US" sz="1200">
              <a:solidFill>
                <a:sysClr val="windowText" lastClr="000000"/>
              </a:solidFill>
              <a:latin typeface="ＭＳ ゴシック" pitchFamily="49" charset="-128"/>
              <a:ea typeface="ＭＳ ゴシック" pitchFamily="49" charset="-128"/>
            </a:rPr>
            <a:t>　実質収支額については、職員給及び嘱託員報酬の増などによる人件費の増及び消費税の増税による物件費の増などによる形式収支額の減により、前年度より</a:t>
          </a:r>
          <a:r>
            <a:rPr kumimoji="1" lang="en-US" altLang="ja-JP" sz="1200">
              <a:solidFill>
                <a:sysClr val="windowText" lastClr="000000"/>
              </a:solidFill>
              <a:latin typeface="ＭＳ ゴシック" pitchFamily="49" charset="-128"/>
              <a:ea typeface="ＭＳ ゴシック" pitchFamily="49" charset="-128"/>
            </a:rPr>
            <a:t>118</a:t>
          </a:r>
          <a:r>
            <a:rPr kumimoji="1" lang="ja-JP" altLang="en-US" sz="1200">
              <a:solidFill>
                <a:sysClr val="windowText" lastClr="000000"/>
              </a:solidFill>
              <a:latin typeface="ＭＳ ゴシック" pitchFamily="49" charset="-128"/>
              <a:ea typeface="ＭＳ ゴシック" pitchFamily="49" charset="-128"/>
            </a:rPr>
            <a:t>百万円の減となり、標準財政規模に占める割合も</a:t>
          </a:r>
          <a:r>
            <a:rPr kumimoji="1" lang="en-US" altLang="ja-JP" sz="1200">
              <a:solidFill>
                <a:sysClr val="windowText" lastClr="000000"/>
              </a:solidFill>
              <a:latin typeface="ＭＳ ゴシック" pitchFamily="49" charset="-128"/>
              <a:ea typeface="ＭＳ ゴシック" pitchFamily="49" charset="-128"/>
            </a:rPr>
            <a:t>0.93</a:t>
          </a:r>
          <a:r>
            <a:rPr kumimoji="1" lang="ja-JP" altLang="en-US" sz="1200">
              <a:solidFill>
                <a:sysClr val="windowText" lastClr="000000"/>
              </a:solidFill>
              <a:latin typeface="ＭＳ ゴシック" pitchFamily="49" charset="-128"/>
              <a:ea typeface="ＭＳ ゴシック" pitchFamily="49" charset="-128"/>
            </a:rPr>
            <a:t>ポイント減となった。</a:t>
          </a:r>
        </a:p>
        <a:p>
          <a:r>
            <a:rPr kumimoji="1" lang="ja-JP" altLang="en-US" sz="1200">
              <a:solidFill>
                <a:sysClr val="windowText" lastClr="000000"/>
              </a:solidFill>
              <a:latin typeface="ＭＳ ゴシック" pitchFamily="49" charset="-128"/>
              <a:ea typeface="ＭＳ ゴシック" pitchFamily="49" charset="-128"/>
            </a:rPr>
            <a:t>　実質単年度収支は、繰上償還額の前年度比</a:t>
          </a:r>
          <a:r>
            <a:rPr kumimoji="1" lang="en-US" altLang="ja-JP" sz="1200">
              <a:solidFill>
                <a:sysClr val="windowText" lastClr="000000"/>
              </a:solidFill>
              <a:latin typeface="ＭＳ ゴシック" pitchFamily="49" charset="-128"/>
              <a:ea typeface="ＭＳ ゴシック" pitchFamily="49" charset="-128"/>
            </a:rPr>
            <a:t>300</a:t>
          </a:r>
          <a:r>
            <a:rPr kumimoji="1" lang="ja-JP" altLang="en-US" sz="1200">
              <a:solidFill>
                <a:sysClr val="windowText" lastClr="000000"/>
              </a:solidFill>
              <a:latin typeface="ＭＳ ゴシック" pitchFamily="49" charset="-128"/>
              <a:ea typeface="ＭＳ ゴシック" pitchFamily="49" charset="-128"/>
            </a:rPr>
            <a:t>百万円の減が主な要因で、</a:t>
          </a:r>
          <a:r>
            <a:rPr kumimoji="1" lang="en-US" altLang="ja-JP" sz="1200">
              <a:solidFill>
                <a:sysClr val="windowText" lastClr="000000"/>
              </a:solidFill>
              <a:latin typeface="ＭＳ ゴシック" pitchFamily="49" charset="-128"/>
              <a:ea typeface="ＭＳ ゴシック" pitchFamily="49" charset="-128"/>
            </a:rPr>
            <a:t>219</a:t>
          </a:r>
          <a:r>
            <a:rPr kumimoji="1" lang="ja-JP" altLang="en-US" sz="1200">
              <a:solidFill>
                <a:sysClr val="windowText" lastClr="000000"/>
              </a:solidFill>
              <a:latin typeface="ＭＳ ゴシック" pitchFamily="49" charset="-128"/>
              <a:ea typeface="ＭＳ ゴシック" pitchFamily="49" charset="-128"/>
            </a:rPr>
            <a:t>百万円の減となり、標準財政規模に占める割合も</a:t>
          </a:r>
          <a:r>
            <a:rPr kumimoji="1" lang="en-US" altLang="ja-JP" sz="1200">
              <a:solidFill>
                <a:sysClr val="windowText" lastClr="000000"/>
              </a:solidFill>
              <a:latin typeface="ＭＳ ゴシック" pitchFamily="49" charset="-128"/>
              <a:ea typeface="ＭＳ ゴシック" pitchFamily="49" charset="-128"/>
            </a:rPr>
            <a:t>1.57</a:t>
          </a:r>
          <a:r>
            <a:rPr kumimoji="1" lang="ja-JP" altLang="en-US" sz="1200">
              <a:solidFill>
                <a:sysClr val="windowText" lastClr="000000"/>
              </a:solidFill>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一般会計は、人件費の増及び消費税の増税による物件費の増などによる形式収支額の減により、前年度より</a:t>
          </a:r>
          <a:r>
            <a:rPr kumimoji="1" lang="en-US" altLang="ja-JP" sz="1400">
              <a:solidFill>
                <a:sysClr val="windowText" lastClr="000000"/>
              </a:solidFill>
              <a:latin typeface="ＭＳ ゴシック" pitchFamily="49" charset="-128"/>
              <a:ea typeface="ＭＳ ゴシック" pitchFamily="49" charset="-128"/>
            </a:rPr>
            <a:t>118</a:t>
          </a:r>
          <a:r>
            <a:rPr kumimoji="1" lang="ja-JP" altLang="en-US" sz="1400">
              <a:solidFill>
                <a:sysClr val="windowText" lastClr="000000"/>
              </a:solidFill>
              <a:latin typeface="ＭＳ ゴシック" pitchFamily="49" charset="-128"/>
              <a:ea typeface="ＭＳ ゴシック" pitchFamily="49" charset="-128"/>
            </a:rPr>
            <a:t>百万円の減となり、標準財政規模に占める割合も</a:t>
          </a:r>
          <a:r>
            <a:rPr kumimoji="1" lang="en-US" altLang="ja-JP" sz="1400">
              <a:solidFill>
                <a:sysClr val="windowText" lastClr="000000"/>
              </a:solidFill>
              <a:latin typeface="ＭＳ ゴシック" pitchFamily="49" charset="-128"/>
              <a:ea typeface="ＭＳ ゴシック" pitchFamily="49" charset="-128"/>
            </a:rPr>
            <a:t>0.92</a:t>
          </a:r>
          <a:r>
            <a:rPr kumimoji="1" lang="ja-JP" altLang="en-US" sz="1400">
              <a:solidFill>
                <a:sysClr val="windowText" lastClr="000000"/>
              </a:solidFill>
              <a:latin typeface="ＭＳ ゴシック" pitchFamily="49" charset="-128"/>
              <a:ea typeface="ＭＳ ゴシック" pitchFamily="49" charset="-128"/>
            </a:rPr>
            <a:t>ポイント減となった。</a:t>
          </a:r>
        </a:p>
        <a:p>
          <a:r>
            <a:rPr kumimoji="1" lang="ja-JP" altLang="en-US" sz="1400">
              <a:solidFill>
                <a:sysClr val="windowText" lastClr="000000"/>
              </a:solidFill>
              <a:latin typeface="ＭＳ ゴシック" pitchFamily="49" charset="-128"/>
              <a:ea typeface="ＭＳ ゴシック" pitchFamily="49" charset="-128"/>
            </a:rPr>
            <a:t>　下水道事業、農業集落排水事業は、令和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年度より法適用企業会計となることから流動資産が増加し、それぞれ</a:t>
          </a:r>
          <a:r>
            <a:rPr kumimoji="1" lang="en-US" altLang="ja-JP" sz="1400">
              <a:solidFill>
                <a:sysClr val="windowText" lastClr="000000"/>
              </a:solidFill>
              <a:latin typeface="ＭＳ ゴシック" pitchFamily="49" charset="-128"/>
              <a:ea typeface="ＭＳ ゴシック" pitchFamily="49" charset="-128"/>
            </a:rPr>
            <a:t>0.97</a:t>
          </a:r>
          <a:r>
            <a:rPr kumimoji="1" lang="ja-JP" altLang="en-US" sz="1400">
              <a:solidFill>
                <a:sysClr val="windowText" lastClr="000000"/>
              </a:solidFill>
              <a:latin typeface="ＭＳ ゴシック" pitchFamily="49" charset="-128"/>
              <a:ea typeface="ＭＳ ゴシック" pitchFamily="49" charset="-128"/>
            </a:rPr>
            <a:t>ポイント、</a:t>
          </a:r>
          <a:r>
            <a:rPr kumimoji="1" lang="en-US" altLang="ja-JP" sz="1400">
              <a:solidFill>
                <a:sysClr val="windowText" lastClr="000000"/>
              </a:solidFill>
              <a:latin typeface="ＭＳ ゴシック" pitchFamily="49" charset="-128"/>
              <a:ea typeface="ＭＳ ゴシック" pitchFamily="49" charset="-128"/>
            </a:rPr>
            <a:t>0.12</a:t>
          </a:r>
          <a:r>
            <a:rPr kumimoji="1" lang="ja-JP" altLang="en-US" sz="1400">
              <a:solidFill>
                <a:sysClr val="windowText" lastClr="000000"/>
              </a:solidFill>
              <a:latin typeface="ＭＳ ゴシック" pitchFamily="49" charset="-128"/>
              <a:ea typeface="ＭＳ ゴシック" pitchFamily="49" charset="-128"/>
            </a:rPr>
            <a:t>ポイントの増となった。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その他の特別会計及び企業会計については、ほぼ前年度並みとなった。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上・下水道事業においては老朽化による施設の更新なども予定されているため、中長期の財政計画に沿った健全な財政運営に努める必要がある。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公共下水道事業及び農業集落排水事業の地方債残高（元金）減少によって、「公営企業債の元利償還金に対する繰入金」が前年度より</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百万円減となったことが主な要因となり、「実質公債費比率の分子」は前年度より</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今後、新庁舎建設等の大型事業に係る新発債発行による「元利償還金」の増が見込まれるため、新規の事業を精査することにより公債費の適正化に努めていく。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」は、繰上償還の影響により</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年度から減少していた「一般会計等に係る地方債の現在高」が、新庁舎建設等の大型事業に係る新発債発行等により、</a:t>
          </a:r>
          <a:r>
            <a:rPr kumimoji="1" lang="en-US" altLang="ja-JP" sz="1200">
              <a:latin typeface="ＭＳ ゴシック" pitchFamily="49" charset="-128"/>
              <a:ea typeface="ＭＳ ゴシック" pitchFamily="49" charset="-128"/>
            </a:rPr>
            <a:t>1,504</a:t>
          </a:r>
          <a:r>
            <a:rPr kumimoji="1" lang="ja-JP" altLang="en-US" sz="1200">
              <a:latin typeface="ＭＳ ゴシック" pitchFamily="49" charset="-128"/>
              <a:ea typeface="ＭＳ ゴシック" pitchFamily="49" charset="-128"/>
            </a:rPr>
            <a:t>百万円の増、「公営企業債等繰入見込額」が、公共下水道事業及び農業集落排水事業の地方債残高（元金）減少によって減となったことなどから、前年度より</a:t>
          </a:r>
          <a:r>
            <a:rPr kumimoji="1" lang="en-US" altLang="ja-JP" sz="1200">
              <a:latin typeface="ＭＳ ゴシック" pitchFamily="49" charset="-128"/>
              <a:ea typeface="ＭＳ ゴシック" pitchFamily="49" charset="-128"/>
            </a:rPr>
            <a:t>587</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」は、繰上償還の財源の一部として減債基金の取り崩しを行ったことなどにより「充当可能基金」は</a:t>
          </a:r>
          <a:r>
            <a:rPr kumimoji="1" lang="en-US" altLang="ja-JP" sz="1200">
              <a:latin typeface="ＭＳ ゴシック" pitchFamily="49" charset="-128"/>
              <a:ea typeface="ＭＳ ゴシック" pitchFamily="49" charset="-128"/>
            </a:rPr>
            <a:t>190</a:t>
          </a:r>
          <a:r>
            <a:rPr kumimoji="1" lang="ja-JP" altLang="en-US" sz="1200">
              <a:latin typeface="ＭＳ ゴシック" pitchFamily="49" charset="-128"/>
              <a:ea typeface="ＭＳ ゴシック" pitchFamily="49" charset="-128"/>
            </a:rPr>
            <a:t>百万円の減となったが、「基準財政需要額算入見込額」が</a:t>
          </a:r>
          <a:r>
            <a:rPr kumimoji="1" lang="en-US" altLang="ja-JP" sz="1200">
              <a:latin typeface="ＭＳ ゴシック" pitchFamily="49" charset="-128"/>
              <a:ea typeface="ＭＳ ゴシック" pitchFamily="49" charset="-128"/>
            </a:rPr>
            <a:t>700</a:t>
          </a:r>
          <a:r>
            <a:rPr kumimoji="1" lang="ja-JP" altLang="en-US" sz="1200">
              <a:latin typeface="ＭＳ ゴシック" pitchFamily="49" charset="-128"/>
              <a:ea typeface="ＭＳ ゴシック" pitchFamily="49" charset="-128"/>
            </a:rPr>
            <a:t>百万円の増となり、前年度より</a:t>
          </a:r>
          <a:r>
            <a:rPr kumimoji="1" lang="en-US" altLang="ja-JP" sz="1200">
              <a:latin typeface="ＭＳ ゴシック" pitchFamily="49" charset="-128"/>
              <a:ea typeface="ＭＳ ゴシック" pitchFamily="49" charset="-128"/>
            </a:rPr>
            <a:t>496</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引き続き「充当可能財源等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」を上回っているが、今後も新庁舎建設等の大型事業に係る新発債発行による地方債現在高の増が見込まれるため、新規の事業を精査することにより公債費の適正化に努めていく。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ふるさと応援基金、財政調整基金などを積み立てた一方、新庁舎建設等のため庁舎等建設基金、繰上償還の財源として減債基金をそれぞれ取り崩したことなどから、基金全体としては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今後、普通交付税の一本算定化等に伴い、経常的な歳入額の減が見込まれており、財源不足額を補填していくための取り崩しを余儀なくされることが予測されるため、次第に減少していく見込み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やすらぎのまちづくり基金：市の多様な歴史、伝統、文化、産業等を生かし、独創的・個性的な地域づくりと高齢化社会の到来に備え、福祉活動・快適な生活環境の形成等の推進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ふるさと応援基金：ふるさと応援寄附金が増額したことによる積立額の増加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庁舎等建設事業基金：新庁舎建設事業の財源として取り崩したことによる減少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防災対策基金：津波避難タワー整備事業や東部防災コミュニティセンター整備事業など防災関連事業の財源として取り崩すため減少する見込み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森林環境譲与税基金：森林環境譲与税譲与金の交付によって、新たに積み立てる見込み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歳入減を見込み、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今後、普通交付税の一本算定化に伴う経常的な歳入減の財源不足額を補填していくため取り崩しを行う結果、次第に減少していく見込み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繰上償還の財源とするため、取り崩しを行ったことによる減少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交付税措置のない起債の償還に充てるため、次第に減少していく見込み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33,340
33,055
126.46
21,735,701
21,312,043
158,029
10,650,166
16,428,817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香南市公共施設等総合管理計画」（以下「計画」という。）のもと、人口減少下においても公共サービスを効率的に提供するため、施設の複合化や集約化による公共サービス機能の集積とネットワーク化を図ることとしている。有形固定資産減価償却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上昇傾向にあったものの、令和元年度には下降に転じた。今後も計画に基づき、新庁舎建設をはじめとする施設の集約化や長寿命化、統廃合、老朽施設の除却等を進めるにつれて、徐々に下降していく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3" name="フローチャート: 判断 8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109474</xdr:rowOff>
    </xdr:from>
    <xdr:to>
      <xdr:col>23</xdr:col>
      <xdr:colOff>136525</xdr:colOff>
      <xdr:row>29</xdr:row>
      <xdr:rowOff>39624</xdr:rowOff>
    </xdr:to>
    <xdr:sp macro="" textlink="">
      <xdr:nvSpPr>
        <xdr:cNvPr id="89" name="楕円 88"/>
        <xdr:cNvSpPr/>
      </xdr:nvSpPr>
      <xdr:spPr>
        <a:xfrm>
          <a:off x="4711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132351</xdr:rowOff>
    </xdr:from>
    <xdr:ext cx="405111" cy="259045"/>
    <xdr:sp macro="" textlink="">
      <xdr:nvSpPr>
        <xdr:cNvPr id="90" name="有形固定資産減価償却率該当値テキスト"/>
        <xdr:cNvSpPr txBox="1"/>
      </xdr:nvSpPr>
      <xdr:spPr>
        <a:xfrm>
          <a:off x="4813300" y="553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91" name="楕円 90"/>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160274</xdr:rowOff>
    </xdr:from>
    <xdr:to>
      <xdr:col>23</xdr:col>
      <xdr:colOff>85725</xdr:colOff>
      <xdr:row>28</xdr:row>
      <xdr:rowOff>168910</xdr:rowOff>
    </xdr:to>
    <xdr:cxnSp macro="">
      <xdr:nvCxnSpPr>
        <xdr:cNvPr id="92" name="直線コネクタ 91"/>
        <xdr:cNvCxnSpPr/>
      </xdr:nvCxnSpPr>
      <xdr:spPr>
        <a:xfrm flipV="1">
          <a:off x="4051300" y="5732399"/>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83566</xdr:rowOff>
    </xdr:from>
    <xdr:to>
      <xdr:col>15</xdr:col>
      <xdr:colOff>187325</xdr:colOff>
      <xdr:row>29</xdr:row>
      <xdr:rowOff>13716</xdr:rowOff>
    </xdr:to>
    <xdr:sp macro="" textlink="">
      <xdr:nvSpPr>
        <xdr:cNvPr id="93" name="楕円 92"/>
        <xdr:cNvSpPr/>
      </xdr:nvSpPr>
      <xdr:spPr>
        <a:xfrm>
          <a:off x="3238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134366</xdr:rowOff>
    </xdr:from>
    <xdr:to>
      <xdr:col>19</xdr:col>
      <xdr:colOff>136525</xdr:colOff>
      <xdr:row>28</xdr:row>
      <xdr:rowOff>168910</xdr:rowOff>
    </xdr:to>
    <xdr:cxnSp macro="">
      <xdr:nvCxnSpPr>
        <xdr:cNvPr id="94" name="直線コネクタ 93"/>
        <xdr:cNvCxnSpPr/>
      </xdr:nvCxnSpPr>
      <xdr:spPr>
        <a:xfrm>
          <a:off x="3289300" y="570649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68453</xdr:rowOff>
    </xdr:from>
    <xdr:to>
      <xdr:col>11</xdr:col>
      <xdr:colOff>187325</xdr:colOff>
      <xdr:row>28</xdr:row>
      <xdr:rowOff>170053</xdr:rowOff>
    </xdr:to>
    <xdr:sp macro="" textlink="">
      <xdr:nvSpPr>
        <xdr:cNvPr id="95" name="楕円 94"/>
        <xdr:cNvSpPr/>
      </xdr:nvSpPr>
      <xdr:spPr>
        <a:xfrm>
          <a:off x="2476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119253</xdr:rowOff>
    </xdr:from>
    <xdr:to>
      <xdr:col>15</xdr:col>
      <xdr:colOff>136525</xdr:colOff>
      <xdr:row>28</xdr:row>
      <xdr:rowOff>134366</xdr:rowOff>
    </xdr:to>
    <xdr:cxnSp macro="">
      <xdr:nvCxnSpPr>
        <xdr:cNvPr id="96" name="直線コネクタ 95"/>
        <xdr:cNvCxnSpPr/>
      </xdr:nvCxnSpPr>
      <xdr:spPr>
        <a:xfrm>
          <a:off x="2527300" y="569137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36068</xdr:rowOff>
    </xdr:from>
    <xdr:to>
      <xdr:col>7</xdr:col>
      <xdr:colOff>187325</xdr:colOff>
      <xdr:row>28</xdr:row>
      <xdr:rowOff>137668</xdr:rowOff>
    </xdr:to>
    <xdr:sp macro="" textlink="">
      <xdr:nvSpPr>
        <xdr:cNvPr id="97" name="楕円 96"/>
        <xdr:cNvSpPr/>
      </xdr:nvSpPr>
      <xdr:spPr>
        <a:xfrm>
          <a:off x="1714500" y="5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86868</xdr:rowOff>
    </xdr:from>
    <xdr:to>
      <xdr:col>11</xdr:col>
      <xdr:colOff>136525</xdr:colOff>
      <xdr:row>28</xdr:row>
      <xdr:rowOff>119253</xdr:rowOff>
    </xdr:to>
    <xdr:cxnSp macro="">
      <xdr:nvCxnSpPr>
        <xdr:cNvPr id="98" name="直線コネクタ 97"/>
        <xdr:cNvCxnSpPr/>
      </xdr:nvCxnSpPr>
      <xdr:spPr>
        <a:xfrm>
          <a:off x="1765300" y="565899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9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10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10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102" name="n_4aveValue有形固定資産減価償却率"/>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103" name="n_1main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30243</xdr:rowOff>
    </xdr:from>
    <xdr:ext cx="405111" cy="259045"/>
    <xdr:sp macro="" textlink="">
      <xdr:nvSpPr>
        <xdr:cNvPr id="104" name="n_2mainValue有形固定資産減価償却率"/>
        <xdr:cNvSpPr txBox="1"/>
      </xdr:nvSpPr>
      <xdr:spPr>
        <a:xfrm>
          <a:off x="3086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105" name="n_3mainValue有形固定資産減価償却率"/>
        <xdr:cNvSpPr txBox="1"/>
      </xdr:nvSpPr>
      <xdr:spPr>
        <a:xfrm>
          <a:off x="2324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154195</xdr:rowOff>
    </xdr:from>
    <xdr:ext cx="405111" cy="259045"/>
    <xdr:sp macro="" textlink="">
      <xdr:nvSpPr>
        <xdr:cNvPr id="106" name="n_4mainValue有形固定資産減価償却率"/>
        <xdr:cNvSpPr txBox="1"/>
      </xdr:nvSpPr>
      <xdr:spPr>
        <a:xfrm>
          <a:off x="1562744" y="538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年度まで上昇傾向にあるものの、類似団体の平均と比較するとその伸びは緩やかであった。主な要因としては、平成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年度から実施している繰上償還によって地方債残高を減少させたことや、新規発行債の抑制に努めたことが考えられる。</a:t>
          </a:r>
        </a:p>
        <a:p>
          <a:r>
            <a:rPr kumimoji="1" lang="ja-JP" altLang="en-US" sz="1100">
              <a:latin typeface="ＭＳ Ｐゴシック" panose="020B0600070205080204" pitchFamily="50" charset="-128"/>
              <a:ea typeface="ＭＳ Ｐゴシック" panose="020B0600070205080204" pitchFamily="50" charset="-128"/>
            </a:rPr>
            <a:t>　しかしながら、令和元年度は新庁舎建設などの大型事業の実施により、新規発行債の増加により類似団体の平均と比較しても大きく上昇している。今後大型の建設事業の実施により、更なる債務償還比率の上昇が考えられ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7" name="フローチャート: 判断 14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107212</xdr:rowOff>
    </xdr:from>
    <xdr:to>
      <xdr:col>76</xdr:col>
      <xdr:colOff>73025</xdr:colOff>
      <xdr:row>29</xdr:row>
      <xdr:rowOff>37362</xdr:rowOff>
    </xdr:to>
    <xdr:sp macro="" textlink="">
      <xdr:nvSpPr>
        <xdr:cNvPr id="153" name="楕円 152"/>
        <xdr:cNvSpPr/>
      </xdr:nvSpPr>
      <xdr:spPr>
        <a:xfrm>
          <a:off x="14744700" y="56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130089</xdr:rowOff>
    </xdr:from>
    <xdr:ext cx="469744" cy="259045"/>
    <xdr:sp macro="" textlink="">
      <xdr:nvSpPr>
        <xdr:cNvPr id="154" name="債務償還比率該当値テキスト"/>
        <xdr:cNvSpPr txBox="1"/>
      </xdr:nvSpPr>
      <xdr:spPr>
        <a:xfrm>
          <a:off x="14846300" y="55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48508</xdr:rowOff>
    </xdr:from>
    <xdr:to>
      <xdr:col>72</xdr:col>
      <xdr:colOff>123825</xdr:colOff>
      <xdr:row>28</xdr:row>
      <xdr:rowOff>150108</xdr:rowOff>
    </xdr:to>
    <xdr:sp macro="" textlink="">
      <xdr:nvSpPr>
        <xdr:cNvPr id="155" name="楕円 154"/>
        <xdr:cNvSpPr/>
      </xdr:nvSpPr>
      <xdr:spPr>
        <a:xfrm>
          <a:off x="14033500" y="56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99308</xdr:rowOff>
    </xdr:from>
    <xdr:to>
      <xdr:col>76</xdr:col>
      <xdr:colOff>22225</xdr:colOff>
      <xdr:row>28</xdr:row>
      <xdr:rowOff>158012</xdr:rowOff>
    </xdr:to>
    <xdr:cxnSp macro="">
      <xdr:nvCxnSpPr>
        <xdr:cNvPr id="156" name="直線コネクタ 155"/>
        <xdr:cNvCxnSpPr/>
      </xdr:nvCxnSpPr>
      <xdr:spPr>
        <a:xfrm>
          <a:off x="14084300" y="5671433"/>
          <a:ext cx="7112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43881</xdr:rowOff>
    </xdr:from>
    <xdr:to>
      <xdr:col>68</xdr:col>
      <xdr:colOff>123825</xdr:colOff>
      <xdr:row>28</xdr:row>
      <xdr:rowOff>145481</xdr:rowOff>
    </xdr:to>
    <xdr:sp macro="" textlink="">
      <xdr:nvSpPr>
        <xdr:cNvPr id="157" name="楕円 156"/>
        <xdr:cNvSpPr/>
      </xdr:nvSpPr>
      <xdr:spPr>
        <a:xfrm>
          <a:off x="13271500" y="56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94681</xdr:rowOff>
    </xdr:from>
    <xdr:to>
      <xdr:col>72</xdr:col>
      <xdr:colOff>73025</xdr:colOff>
      <xdr:row>28</xdr:row>
      <xdr:rowOff>99308</xdr:rowOff>
    </xdr:to>
    <xdr:cxnSp macro="">
      <xdr:nvCxnSpPr>
        <xdr:cNvPr id="158" name="直線コネクタ 157"/>
        <xdr:cNvCxnSpPr/>
      </xdr:nvCxnSpPr>
      <xdr:spPr>
        <a:xfrm>
          <a:off x="13322300" y="5666806"/>
          <a:ext cx="762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14889</xdr:rowOff>
    </xdr:from>
    <xdr:to>
      <xdr:col>64</xdr:col>
      <xdr:colOff>123825</xdr:colOff>
      <xdr:row>28</xdr:row>
      <xdr:rowOff>116489</xdr:rowOff>
    </xdr:to>
    <xdr:sp macro="" textlink="">
      <xdr:nvSpPr>
        <xdr:cNvPr id="159" name="楕円 158"/>
        <xdr:cNvSpPr/>
      </xdr:nvSpPr>
      <xdr:spPr>
        <a:xfrm>
          <a:off x="12509500" y="55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65689</xdr:rowOff>
    </xdr:from>
    <xdr:to>
      <xdr:col>68</xdr:col>
      <xdr:colOff>73025</xdr:colOff>
      <xdr:row>28</xdr:row>
      <xdr:rowOff>94681</xdr:rowOff>
    </xdr:to>
    <xdr:cxnSp macro="">
      <xdr:nvCxnSpPr>
        <xdr:cNvPr id="160" name="直線コネクタ 159"/>
        <xdr:cNvCxnSpPr/>
      </xdr:nvCxnSpPr>
      <xdr:spPr>
        <a:xfrm>
          <a:off x="12560300" y="5637814"/>
          <a:ext cx="762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5225</xdr:rowOff>
    </xdr:from>
    <xdr:to>
      <xdr:col>60</xdr:col>
      <xdr:colOff>123825</xdr:colOff>
      <xdr:row>28</xdr:row>
      <xdr:rowOff>106825</xdr:rowOff>
    </xdr:to>
    <xdr:sp macro="" textlink="">
      <xdr:nvSpPr>
        <xdr:cNvPr id="161" name="楕円 160"/>
        <xdr:cNvSpPr/>
      </xdr:nvSpPr>
      <xdr:spPr>
        <a:xfrm>
          <a:off x="11747500" y="55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56025</xdr:rowOff>
    </xdr:from>
    <xdr:to>
      <xdr:col>64</xdr:col>
      <xdr:colOff>73025</xdr:colOff>
      <xdr:row>28</xdr:row>
      <xdr:rowOff>65689</xdr:rowOff>
    </xdr:to>
    <xdr:cxnSp macro="">
      <xdr:nvCxnSpPr>
        <xdr:cNvPr id="162" name="直線コネクタ 161"/>
        <xdr:cNvCxnSpPr/>
      </xdr:nvCxnSpPr>
      <xdr:spPr>
        <a:xfrm>
          <a:off x="11798300" y="5628150"/>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166635</xdr:rowOff>
    </xdr:from>
    <xdr:ext cx="469744" cy="259045"/>
    <xdr:sp macro="" textlink="">
      <xdr:nvSpPr>
        <xdr:cNvPr id="167" name="n_1mainValue債務償還比率"/>
        <xdr:cNvSpPr txBox="1"/>
      </xdr:nvSpPr>
      <xdr:spPr>
        <a:xfrm>
          <a:off x="13836727" y="539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162008</xdr:rowOff>
    </xdr:from>
    <xdr:ext cx="469744" cy="259045"/>
    <xdr:sp macro="" textlink="">
      <xdr:nvSpPr>
        <xdr:cNvPr id="168" name="n_2mainValue債務償還比率"/>
        <xdr:cNvSpPr txBox="1"/>
      </xdr:nvSpPr>
      <xdr:spPr>
        <a:xfrm>
          <a:off x="13087427" y="53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133016</xdr:rowOff>
    </xdr:from>
    <xdr:ext cx="469744" cy="259045"/>
    <xdr:sp macro="" textlink="">
      <xdr:nvSpPr>
        <xdr:cNvPr id="169" name="n_3mainValue債務償還比率"/>
        <xdr:cNvSpPr txBox="1"/>
      </xdr:nvSpPr>
      <xdr:spPr>
        <a:xfrm>
          <a:off x="12325427" y="536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123352</xdr:rowOff>
    </xdr:from>
    <xdr:ext cx="469744" cy="259045"/>
    <xdr:sp macro="" textlink="">
      <xdr:nvSpPr>
        <xdr:cNvPr id="170" name="n_4mainValue債務償還比率"/>
        <xdr:cNvSpPr txBox="1"/>
      </xdr:nvSpPr>
      <xdr:spPr>
        <a:xfrm>
          <a:off x="11563427" y="535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33,340
33,055
126.46
21,735,701
21,312,043
158,029
10,650,166
16,428,817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43378</xdr:rowOff>
    </xdr:from>
    <xdr:ext cx="405111" cy="259045"/>
    <xdr:sp macro="" textlink="">
      <xdr:nvSpPr>
        <xdr:cNvPr id="75" name="【道路】&#10;有形固定資産減価償却率該当値テキスト"/>
        <xdr:cNvSpPr txBox="1"/>
      </xdr:nvSpPr>
      <xdr:spPr>
        <a:xfrm>
          <a:off x="4673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71301</xdr:rowOff>
    </xdr:to>
    <xdr:cxnSp macro="">
      <xdr:nvCxnSpPr>
        <xdr:cNvPr id="77" name="直線コネクタ 76"/>
        <xdr:cNvCxnSpPr/>
      </xdr:nvCxnSpPr>
      <xdr:spPr>
        <a:xfrm>
          <a:off x="3797300" y="65586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43543</xdr:rowOff>
    </xdr:to>
    <xdr:cxnSp macro="">
      <xdr:nvCxnSpPr>
        <xdr:cNvPr id="79" name="直線コネクタ 78"/>
        <xdr:cNvCxnSpPr/>
      </xdr:nvCxnSpPr>
      <xdr:spPr>
        <a:xfrm>
          <a:off x="2908300" y="653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15784</xdr:rowOff>
    </xdr:to>
    <xdr:cxnSp macro="">
      <xdr:nvCxnSpPr>
        <xdr:cNvPr id="81" name="直線コネクタ 80"/>
        <xdr:cNvCxnSpPr/>
      </xdr:nvCxnSpPr>
      <xdr:spPr>
        <a:xfrm>
          <a:off x="2019300" y="65047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161109</xdr:rowOff>
    </xdr:to>
    <xdr:cxnSp macro="">
      <xdr:nvCxnSpPr>
        <xdr:cNvPr id="83" name="直線コネクタ 82"/>
        <xdr:cNvCxnSpPr/>
      </xdr:nvCxnSpPr>
      <xdr:spPr>
        <a:xfrm>
          <a:off x="1130300" y="647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110870</xdr:rowOff>
    </xdr:from>
    <xdr:ext cx="405111" cy="259045"/>
    <xdr:sp macro="" textlink="">
      <xdr:nvSpPr>
        <xdr:cNvPr id="88" name="n_1mainValue【道路】&#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83111</xdr:rowOff>
    </xdr:from>
    <xdr:ext cx="405111" cy="259045"/>
    <xdr:sp macro="" textlink="">
      <xdr:nvSpPr>
        <xdr:cNvPr id="89" name="n_2mainValue【道路】&#10;有形固定資産減価償却率"/>
        <xdr:cNvSpPr txBox="1"/>
      </xdr:nvSpPr>
      <xdr:spPr>
        <a:xfrm>
          <a:off x="2705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56985</xdr:rowOff>
    </xdr:from>
    <xdr:ext cx="405111" cy="259045"/>
    <xdr:sp macro="" textlink="">
      <xdr:nvSpPr>
        <xdr:cNvPr id="90" name="n_3mainValue【道路】&#10;有形固定資産減価償却率"/>
        <xdr:cNvSpPr txBox="1"/>
      </xdr:nvSpPr>
      <xdr:spPr>
        <a:xfrm>
          <a:off x="1816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道路】&#10;有形固定資産減価償却率"/>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158638</xdr:rowOff>
    </xdr:from>
    <xdr:to>
      <xdr:col>55</xdr:col>
      <xdr:colOff>50800</xdr:colOff>
      <xdr:row>41</xdr:row>
      <xdr:rowOff>88788</xdr:rowOff>
    </xdr:to>
    <xdr:sp macro="" textlink="">
      <xdr:nvSpPr>
        <xdr:cNvPr id="129" name="楕円 128"/>
        <xdr:cNvSpPr/>
      </xdr:nvSpPr>
      <xdr:spPr>
        <a:xfrm>
          <a:off x="10426700" y="70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73565</xdr:rowOff>
    </xdr:from>
    <xdr:ext cx="534377" cy="259045"/>
    <xdr:sp macro="" textlink="">
      <xdr:nvSpPr>
        <xdr:cNvPr id="130" name="【道路】&#10;一人当たり延長該当値テキスト"/>
        <xdr:cNvSpPr txBox="1"/>
      </xdr:nvSpPr>
      <xdr:spPr>
        <a:xfrm>
          <a:off x="10515600" y="693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138457</xdr:rowOff>
    </xdr:from>
    <xdr:to>
      <xdr:col>50</xdr:col>
      <xdr:colOff>165100</xdr:colOff>
      <xdr:row>41</xdr:row>
      <xdr:rowOff>68607</xdr:rowOff>
    </xdr:to>
    <xdr:sp macro="" textlink="">
      <xdr:nvSpPr>
        <xdr:cNvPr id="131" name="楕円 130"/>
        <xdr:cNvSpPr/>
      </xdr:nvSpPr>
      <xdr:spPr>
        <a:xfrm>
          <a:off x="9588500" y="69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17807</xdr:rowOff>
    </xdr:from>
    <xdr:to>
      <xdr:col>55</xdr:col>
      <xdr:colOff>0</xdr:colOff>
      <xdr:row>41</xdr:row>
      <xdr:rowOff>37988</xdr:rowOff>
    </xdr:to>
    <xdr:cxnSp macro="">
      <xdr:nvCxnSpPr>
        <xdr:cNvPr id="132" name="直線コネクタ 131"/>
        <xdr:cNvCxnSpPr/>
      </xdr:nvCxnSpPr>
      <xdr:spPr>
        <a:xfrm>
          <a:off x="9639300" y="7047257"/>
          <a:ext cx="8382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159186</xdr:rowOff>
    </xdr:from>
    <xdr:to>
      <xdr:col>46</xdr:col>
      <xdr:colOff>38100</xdr:colOff>
      <xdr:row>41</xdr:row>
      <xdr:rowOff>89336</xdr:rowOff>
    </xdr:to>
    <xdr:sp macro="" textlink="">
      <xdr:nvSpPr>
        <xdr:cNvPr id="133" name="楕円 132"/>
        <xdr:cNvSpPr/>
      </xdr:nvSpPr>
      <xdr:spPr>
        <a:xfrm>
          <a:off x="8699500" y="70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17807</xdr:rowOff>
    </xdr:from>
    <xdr:to>
      <xdr:col>50</xdr:col>
      <xdr:colOff>114300</xdr:colOff>
      <xdr:row>41</xdr:row>
      <xdr:rowOff>38536</xdr:rowOff>
    </xdr:to>
    <xdr:cxnSp macro="">
      <xdr:nvCxnSpPr>
        <xdr:cNvPr id="134" name="直線コネクタ 133"/>
        <xdr:cNvCxnSpPr/>
      </xdr:nvCxnSpPr>
      <xdr:spPr>
        <a:xfrm flipV="1">
          <a:off x="8750300" y="7047257"/>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137917</xdr:rowOff>
    </xdr:from>
    <xdr:to>
      <xdr:col>41</xdr:col>
      <xdr:colOff>101600</xdr:colOff>
      <xdr:row>41</xdr:row>
      <xdr:rowOff>68067</xdr:rowOff>
    </xdr:to>
    <xdr:sp macro="" textlink="">
      <xdr:nvSpPr>
        <xdr:cNvPr id="135" name="楕円 134"/>
        <xdr:cNvSpPr/>
      </xdr:nvSpPr>
      <xdr:spPr>
        <a:xfrm>
          <a:off x="7810500" y="69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17267</xdr:rowOff>
    </xdr:from>
    <xdr:to>
      <xdr:col>45</xdr:col>
      <xdr:colOff>177800</xdr:colOff>
      <xdr:row>41</xdr:row>
      <xdr:rowOff>38536</xdr:rowOff>
    </xdr:to>
    <xdr:cxnSp macro="">
      <xdr:nvCxnSpPr>
        <xdr:cNvPr id="136" name="直線コネクタ 135"/>
        <xdr:cNvCxnSpPr/>
      </xdr:nvCxnSpPr>
      <xdr:spPr>
        <a:xfrm>
          <a:off x="7861300" y="7046717"/>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139426</xdr:rowOff>
    </xdr:from>
    <xdr:to>
      <xdr:col>36</xdr:col>
      <xdr:colOff>165100</xdr:colOff>
      <xdr:row>41</xdr:row>
      <xdr:rowOff>69576</xdr:rowOff>
    </xdr:to>
    <xdr:sp macro="" textlink="">
      <xdr:nvSpPr>
        <xdr:cNvPr id="137" name="楕円 136"/>
        <xdr:cNvSpPr/>
      </xdr:nvSpPr>
      <xdr:spPr>
        <a:xfrm>
          <a:off x="6921500" y="69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17267</xdr:rowOff>
    </xdr:from>
    <xdr:to>
      <xdr:col>41</xdr:col>
      <xdr:colOff>50800</xdr:colOff>
      <xdr:row>41</xdr:row>
      <xdr:rowOff>18776</xdr:rowOff>
    </xdr:to>
    <xdr:cxnSp macro="">
      <xdr:nvCxnSpPr>
        <xdr:cNvPr id="138" name="直線コネクタ 137"/>
        <xdr:cNvCxnSpPr/>
      </xdr:nvCxnSpPr>
      <xdr:spPr>
        <a:xfrm flipV="1">
          <a:off x="6972300" y="704671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59734</xdr:rowOff>
    </xdr:from>
    <xdr:ext cx="534377" cy="259045"/>
    <xdr:sp macro="" textlink="">
      <xdr:nvSpPr>
        <xdr:cNvPr id="143" name="n_1mainValue【道路】&#10;一人当たり延長"/>
        <xdr:cNvSpPr txBox="1"/>
      </xdr:nvSpPr>
      <xdr:spPr>
        <a:xfrm>
          <a:off x="9359411" y="70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80463</xdr:rowOff>
    </xdr:from>
    <xdr:ext cx="534377" cy="259045"/>
    <xdr:sp macro="" textlink="">
      <xdr:nvSpPr>
        <xdr:cNvPr id="144" name="n_2mainValue【道路】&#10;一人当たり延長"/>
        <xdr:cNvSpPr txBox="1"/>
      </xdr:nvSpPr>
      <xdr:spPr>
        <a:xfrm>
          <a:off x="8483111" y="71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59194</xdr:rowOff>
    </xdr:from>
    <xdr:ext cx="534377" cy="259045"/>
    <xdr:sp macro="" textlink="">
      <xdr:nvSpPr>
        <xdr:cNvPr id="145" name="n_3mainValue【道路】&#10;一人当たり延長"/>
        <xdr:cNvSpPr txBox="1"/>
      </xdr:nvSpPr>
      <xdr:spPr>
        <a:xfrm>
          <a:off x="7594111" y="70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60703</xdr:rowOff>
    </xdr:from>
    <xdr:ext cx="534377" cy="259045"/>
    <xdr:sp macro="" textlink="">
      <xdr:nvSpPr>
        <xdr:cNvPr id="146" name="n_4mainValue【道路】&#10;一人当たり延長"/>
        <xdr:cNvSpPr txBox="1"/>
      </xdr:nvSpPr>
      <xdr:spPr>
        <a:xfrm>
          <a:off x="6705111" y="70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6" name="楕円 185"/>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116857</xdr:rowOff>
    </xdr:from>
    <xdr:ext cx="405111" cy="259045"/>
    <xdr:sp macro="" textlink="">
      <xdr:nvSpPr>
        <xdr:cNvPr id="187" name="【橋りょう・トンネル】&#10;有形固定資産減価償却率該当値テキスト"/>
        <xdr:cNvSpPr txBox="1"/>
      </xdr:nvSpPr>
      <xdr:spPr>
        <a:xfrm>
          <a:off x="4673600"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88" name="楕円 187"/>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144780</xdr:rowOff>
    </xdr:to>
    <xdr:cxnSp macro="">
      <xdr:nvCxnSpPr>
        <xdr:cNvPr id="189" name="直線コネクタ 188"/>
        <xdr:cNvCxnSpPr/>
      </xdr:nvCxnSpPr>
      <xdr:spPr>
        <a:xfrm>
          <a:off x="3797300" y="104070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0" name="楕円 189"/>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120015</xdr:rowOff>
    </xdr:to>
    <xdr:cxnSp macro="">
      <xdr:nvCxnSpPr>
        <xdr:cNvPr id="191" name="直線コネクタ 190"/>
        <xdr:cNvCxnSpPr/>
      </xdr:nvCxnSpPr>
      <xdr:spPr>
        <a:xfrm>
          <a:off x="2908300" y="10374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2" name="楕円 191"/>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87630</xdr:rowOff>
    </xdr:to>
    <xdr:cxnSp macro="">
      <xdr:nvCxnSpPr>
        <xdr:cNvPr id="193" name="直線コネクタ 192"/>
        <xdr:cNvCxnSpPr/>
      </xdr:nvCxnSpPr>
      <xdr:spPr>
        <a:xfrm>
          <a:off x="2019300" y="1034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194" name="楕円 193"/>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28575</xdr:rowOff>
    </xdr:from>
    <xdr:to>
      <xdr:col>10</xdr:col>
      <xdr:colOff>114300</xdr:colOff>
      <xdr:row>60</xdr:row>
      <xdr:rowOff>57150</xdr:rowOff>
    </xdr:to>
    <xdr:cxnSp macro="">
      <xdr:nvCxnSpPr>
        <xdr:cNvPr id="195" name="直線コネクタ 194"/>
        <xdr:cNvCxnSpPr/>
      </xdr:nvCxnSpPr>
      <xdr:spPr>
        <a:xfrm>
          <a:off x="1130300" y="1031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15892</xdr:rowOff>
    </xdr:from>
    <xdr:ext cx="405111" cy="259045"/>
    <xdr:sp macro="" textlink="">
      <xdr:nvSpPr>
        <xdr:cNvPr id="200" name="n_1mainValue【橋りょう・トンネ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154957</xdr:rowOff>
    </xdr:from>
    <xdr:ext cx="405111" cy="259045"/>
    <xdr:sp macro="" textlink="">
      <xdr:nvSpPr>
        <xdr:cNvPr id="201" name="n_2mainValue【橋りょう・トンネル】&#10;有形固定資産減価償却率"/>
        <xdr:cNvSpPr txBox="1"/>
      </xdr:nvSpPr>
      <xdr:spPr>
        <a:xfrm>
          <a:off x="2705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2" name="n_3mainValue【橋りょう・トンネ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3" name="n_4mainValue【橋りょう・トンネ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122969</xdr:rowOff>
    </xdr:from>
    <xdr:to>
      <xdr:col>55</xdr:col>
      <xdr:colOff>50800</xdr:colOff>
      <xdr:row>62</xdr:row>
      <xdr:rowOff>53119</xdr:rowOff>
    </xdr:to>
    <xdr:sp macro="" textlink="">
      <xdr:nvSpPr>
        <xdr:cNvPr id="241" name="楕円 240"/>
        <xdr:cNvSpPr/>
      </xdr:nvSpPr>
      <xdr:spPr>
        <a:xfrm>
          <a:off x="10426700" y="105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145846</xdr:rowOff>
    </xdr:from>
    <xdr:ext cx="599010" cy="259045"/>
    <xdr:sp macro="" textlink="">
      <xdr:nvSpPr>
        <xdr:cNvPr id="242" name="【橋りょう・トンネル】&#10;一人当たり有形固定資産（償却資産）額該当値テキスト"/>
        <xdr:cNvSpPr txBox="1"/>
      </xdr:nvSpPr>
      <xdr:spPr>
        <a:xfrm>
          <a:off x="10515600" y="1043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125596</xdr:rowOff>
    </xdr:from>
    <xdr:to>
      <xdr:col>50</xdr:col>
      <xdr:colOff>165100</xdr:colOff>
      <xdr:row>62</xdr:row>
      <xdr:rowOff>55746</xdr:rowOff>
    </xdr:to>
    <xdr:sp macro="" textlink="">
      <xdr:nvSpPr>
        <xdr:cNvPr id="243" name="楕円 242"/>
        <xdr:cNvSpPr/>
      </xdr:nvSpPr>
      <xdr:spPr>
        <a:xfrm>
          <a:off x="9588500" y="105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2319</xdr:rowOff>
    </xdr:from>
    <xdr:to>
      <xdr:col>55</xdr:col>
      <xdr:colOff>0</xdr:colOff>
      <xdr:row>62</xdr:row>
      <xdr:rowOff>4946</xdr:rowOff>
    </xdr:to>
    <xdr:cxnSp macro="">
      <xdr:nvCxnSpPr>
        <xdr:cNvPr id="244" name="直線コネクタ 243"/>
        <xdr:cNvCxnSpPr/>
      </xdr:nvCxnSpPr>
      <xdr:spPr>
        <a:xfrm flipV="1">
          <a:off x="9639300" y="10632219"/>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127546</xdr:rowOff>
    </xdr:from>
    <xdr:to>
      <xdr:col>46</xdr:col>
      <xdr:colOff>38100</xdr:colOff>
      <xdr:row>62</xdr:row>
      <xdr:rowOff>57696</xdr:rowOff>
    </xdr:to>
    <xdr:sp macro="" textlink="">
      <xdr:nvSpPr>
        <xdr:cNvPr id="245" name="楕円 244"/>
        <xdr:cNvSpPr/>
      </xdr:nvSpPr>
      <xdr:spPr>
        <a:xfrm>
          <a:off x="8699500" y="105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4946</xdr:rowOff>
    </xdr:from>
    <xdr:to>
      <xdr:col>50</xdr:col>
      <xdr:colOff>114300</xdr:colOff>
      <xdr:row>62</xdr:row>
      <xdr:rowOff>6896</xdr:rowOff>
    </xdr:to>
    <xdr:cxnSp macro="">
      <xdr:nvCxnSpPr>
        <xdr:cNvPr id="246" name="直線コネクタ 245"/>
        <xdr:cNvCxnSpPr/>
      </xdr:nvCxnSpPr>
      <xdr:spPr>
        <a:xfrm flipV="1">
          <a:off x="8750300" y="10634846"/>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130638</xdr:rowOff>
    </xdr:from>
    <xdr:to>
      <xdr:col>41</xdr:col>
      <xdr:colOff>101600</xdr:colOff>
      <xdr:row>62</xdr:row>
      <xdr:rowOff>60788</xdr:rowOff>
    </xdr:to>
    <xdr:sp macro="" textlink="">
      <xdr:nvSpPr>
        <xdr:cNvPr id="247" name="楕円 246"/>
        <xdr:cNvSpPr/>
      </xdr:nvSpPr>
      <xdr:spPr>
        <a:xfrm>
          <a:off x="7810500" y="10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6896</xdr:rowOff>
    </xdr:from>
    <xdr:to>
      <xdr:col>45</xdr:col>
      <xdr:colOff>177800</xdr:colOff>
      <xdr:row>62</xdr:row>
      <xdr:rowOff>9988</xdr:rowOff>
    </xdr:to>
    <xdr:cxnSp macro="">
      <xdr:nvCxnSpPr>
        <xdr:cNvPr id="248" name="直線コネクタ 247"/>
        <xdr:cNvCxnSpPr/>
      </xdr:nvCxnSpPr>
      <xdr:spPr>
        <a:xfrm flipV="1">
          <a:off x="7861300" y="10636796"/>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134250</xdr:rowOff>
    </xdr:from>
    <xdr:to>
      <xdr:col>36</xdr:col>
      <xdr:colOff>165100</xdr:colOff>
      <xdr:row>62</xdr:row>
      <xdr:rowOff>64400</xdr:rowOff>
    </xdr:to>
    <xdr:sp macro="" textlink="">
      <xdr:nvSpPr>
        <xdr:cNvPr id="249" name="楕円 248"/>
        <xdr:cNvSpPr/>
      </xdr:nvSpPr>
      <xdr:spPr>
        <a:xfrm>
          <a:off x="6921500" y="105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9988</xdr:rowOff>
    </xdr:from>
    <xdr:to>
      <xdr:col>41</xdr:col>
      <xdr:colOff>50800</xdr:colOff>
      <xdr:row>62</xdr:row>
      <xdr:rowOff>13600</xdr:rowOff>
    </xdr:to>
    <xdr:cxnSp macro="">
      <xdr:nvCxnSpPr>
        <xdr:cNvPr id="250" name="直線コネクタ 249"/>
        <xdr:cNvCxnSpPr/>
      </xdr:nvCxnSpPr>
      <xdr:spPr>
        <a:xfrm flipV="1">
          <a:off x="6972300" y="1063988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72273</xdr:rowOff>
    </xdr:from>
    <xdr:ext cx="599010" cy="259045"/>
    <xdr:sp macro="" textlink="">
      <xdr:nvSpPr>
        <xdr:cNvPr id="255" name="n_1mainValue【橋りょう・トンネル】&#10;一人当たり有形固定資産（償却資産）額"/>
        <xdr:cNvSpPr txBox="1"/>
      </xdr:nvSpPr>
      <xdr:spPr>
        <a:xfrm>
          <a:off x="9327095" y="1035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74223</xdr:rowOff>
    </xdr:from>
    <xdr:ext cx="599010" cy="259045"/>
    <xdr:sp macro="" textlink="">
      <xdr:nvSpPr>
        <xdr:cNvPr id="256" name="n_2mainValue【橋りょう・トンネル】&#10;一人当たり有形固定資産（償却資産）額"/>
        <xdr:cNvSpPr txBox="1"/>
      </xdr:nvSpPr>
      <xdr:spPr>
        <a:xfrm>
          <a:off x="8450795" y="1036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77315</xdr:rowOff>
    </xdr:from>
    <xdr:ext cx="599010" cy="259045"/>
    <xdr:sp macro="" textlink="">
      <xdr:nvSpPr>
        <xdr:cNvPr id="257" name="n_3mainValue【橋りょう・トンネル】&#10;一人当たり有形固定資産（償却資産）額"/>
        <xdr:cNvSpPr txBox="1"/>
      </xdr:nvSpPr>
      <xdr:spPr>
        <a:xfrm>
          <a:off x="7561795" y="103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80927</xdr:rowOff>
    </xdr:from>
    <xdr:ext cx="599010" cy="259045"/>
    <xdr:sp macro="" textlink="">
      <xdr:nvSpPr>
        <xdr:cNvPr id="258" name="n_4mainValue【橋りょう・トンネル】&#10;一人当たり有形固定資産（償却資産）額"/>
        <xdr:cNvSpPr txBox="1"/>
      </xdr:nvSpPr>
      <xdr:spPr>
        <a:xfrm>
          <a:off x="6672795" y="1036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9" name="楕円 298"/>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0" name="【公営住宅】&#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301" name="楕円 300"/>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118111</xdr:rowOff>
    </xdr:to>
    <xdr:cxnSp macro="">
      <xdr:nvCxnSpPr>
        <xdr:cNvPr id="302" name="直線コネクタ 301"/>
        <xdr:cNvCxnSpPr/>
      </xdr:nvCxnSpPr>
      <xdr:spPr>
        <a:xfrm>
          <a:off x="3797300" y="143103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3" name="楕円 302"/>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80011</xdr:rowOff>
    </xdr:to>
    <xdr:cxnSp macro="">
      <xdr:nvCxnSpPr>
        <xdr:cNvPr id="304" name="直線コネクタ 303"/>
        <xdr:cNvCxnSpPr/>
      </xdr:nvCxnSpPr>
      <xdr:spPr>
        <a:xfrm>
          <a:off x="2908300" y="14279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5" name="楕円 304"/>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49530</xdr:rowOff>
    </xdr:to>
    <xdr:cxnSp macro="">
      <xdr:nvCxnSpPr>
        <xdr:cNvPr id="306" name="直線コネクタ 305"/>
        <xdr:cNvCxnSpPr/>
      </xdr:nvCxnSpPr>
      <xdr:spPr>
        <a:xfrm>
          <a:off x="2019300" y="14230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07" name="楕円 306"/>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83</xdr:row>
      <xdr:rowOff>0</xdr:rowOff>
    </xdr:to>
    <xdr:cxnSp macro="">
      <xdr:nvCxnSpPr>
        <xdr:cNvPr id="308" name="直線コネクタ 307"/>
        <xdr:cNvCxnSpPr/>
      </xdr:nvCxnSpPr>
      <xdr:spPr>
        <a:xfrm>
          <a:off x="1130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313" name="n_1mainValue【公営住宅】&#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4" name="n_2main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5" name="n_3main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16" name="n_4mainValue【公営住宅】&#10;有形固定資産減価償却率"/>
        <xdr:cNvSpPr txBox="1"/>
      </xdr:nvSpPr>
      <xdr:spPr>
        <a:xfrm>
          <a:off x="927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63241</xdr:rowOff>
    </xdr:from>
    <xdr:to>
      <xdr:col>55</xdr:col>
      <xdr:colOff>50800</xdr:colOff>
      <xdr:row>85</xdr:row>
      <xdr:rowOff>164841</xdr:rowOff>
    </xdr:to>
    <xdr:sp macro="" textlink="">
      <xdr:nvSpPr>
        <xdr:cNvPr id="354" name="楕円 353"/>
        <xdr:cNvSpPr/>
      </xdr:nvSpPr>
      <xdr:spPr>
        <a:xfrm>
          <a:off x="10426700" y="1463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22618</xdr:rowOff>
    </xdr:from>
    <xdr:ext cx="469744" cy="259045"/>
    <xdr:sp macro="" textlink="">
      <xdr:nvSpPr>
        <xdr:cNvPr id="355" name="【公営住宅】&#10;一人当たり面積該当値テキスト"/>
        <xdr:cNvSpPr txBox="1"/>
      </xdr:nvSpPr>
      <xdr:spPr>
        <a:xfrm>
          <a:off x="10515600" y="1442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63333</xdr:rowOff>
    </xdr:from>
    <xdr:to>
      <xdr:col>50</xdr:col>
      <xdr:colOff>165100</xdr:colOff>
      <xdr:row>85</xdr:row>
      <xdr:rowOff>164933</xdr:rowOff>
    </xdr:to>
    <xdr:sp macro="" textlink="">
      <xdr:nvSpPr>
        <xdr:cNvPr id="356" name="楕円 355"/>
        <xdr:cNvSpPr/>
      </xdr:nvSpPr>
      <xdr:spPr>
        <a:xfrm>
          <a:off x="9588500" y="146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114041</xdr:rowOff>
    </xdr:from>
    <xdr:to>
      <xdr:col>55</xdr:col>
      <xdr:colOff>0</xdr:colOff>
      <xdr:row>85</xdr:row>
      <xdr:rowOff>114133</xdr:rowOff>
    </xdr:to>
    <xdr:cxnSp macro="">
      <xdr:nvCxnSpPr>
        <xdr:cNvPr id="357" name="直線コネクタ 356"/>
        <xdr:cNvCxnSpPr/>
      </xdr:nvCxnSpPr>
      <xdr:spPr>
        <a:xfrm flipV="1">
          <a:off x="9639300" y="1468729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63790</xdr:rowOff>
    </xdr:from>
    <xdr:to>
      <xdr:col>46</xdr:col>
      <xdr:colOff>38100</xdr:colOff>
      <xdr:row>85</xdr:row>
      <xdr:rowOff>165390</xdr:rowOff>
    </xdr:to>
    <xdr:sp macro="" textlink="">
      <xdr:nvSpPr>
        <xdr:cNvPr id="358" name="楕円 357"/>
        <xdr:cNvSpPr/>
      </xdr:nvSpPr>
      <xdr:spPr>
        <a:xfrm>
          <a:off x="8699500" y="146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114133</xdr:rowOff>
    </xdr:from>
    <xdr:to>
      <xdr:col>50</xdr:col>
      <xdr:colOff>114300</xdr:colOff>
      <xdr:row>85</xdr:row>
      <xdr:rowOff>114590</xdr:rowOff>
    </xdr:to>
    <xdr:cxnSp macro="">
      <xdr:nvCxnSpPr>
        <xdr:cNvPr id="359" name="直線コネクタ 358"/>
        <xdr:cNvCxnSpPr/>
      </xdr:nvCxnSpPr>
      <xdr:spPr>
        <a:xfrm flipV="1">
          <a:off x="8750300" y="1468738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63835</xdr:rowOff>
    </xdr:from>
    <xdr:to>
      <xdr:col>41</xdr:col>
      <xdr:colOff>101600</xdr:colOff>
      <xdr:row>85</xdr:row>
      <xdr:rowOff>165435</xdr:rowOff>
    </xdr:to>
    <xdr:sp macro="" textlink="">
      <xdr:nvSpPr>
        <xdr:cNvPr id="360" name="楕円 359"/>
        <xdr:cNvSpPr/>
      </xdr:nvSpPr>
      <xdr:spPr>
        <a:xfrm>
          <a:off x="7810500" y="14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114590</xdr:rowOff>
    </xdr:from>
    <xdr:to>
      <xdr:col>45</xdr:col>
      <xdr:colOff>177800</xdr:colOff>
      <xdr:row>85</xdr:row>
      <xdr:rowOff>114635</xdr:rowOff>
    </xdr:to>
    <xdr:cxnSp macro="">
      <xdr:nvCxnSpPr>
        <xdr:cNvPr id="361" name="直線コネクタ 360"/>
        <xdr:cNvCxnSpPr/>
      </xdr:nvCxnSpPr>
      <xdr:spPr>
        <a:xfrm flipV="1">
          <a:off x="7861300" y="1468784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64613</xdr:rowOff>
    </xdr:from>
    <xdr:to>
      <xdr:col>36</xdr:col>
      <xdr:colOff>165100</xdr:colOff>
      <xdr:row>85</xdr:row>
      <xdr:rowOff>166213</xdr:rowOff>
    </xdr:to>
    <xdr:sp macro="" textlink="">
      <xdr:nvSpPr>
        <xdr:cNvPr id="362" name="楕円 361"/>
        <xdr:cNvSpPr/>
      </xdr:nvSpPr>
      <xdr:spPr>
        <a:xfrm>
          <a:off x="6921500" y="146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114635</xdr:rowOff>
    </xdr:from>
    <xdr:to>
      <xdr:col>41</xdr:col>
      <xdr:colOff>50800</xdr:colOff>
      <xdr:row>85</xdr:row>
      <xdr:rowOff>115413</xdr:rowOff>
    </xdr:to>
    <xdr:cxnSp macro="">
      <xdr:nvCxnSpPr>
        <xdr:cNvPr id="363" name="直線コネクタ 362"/>
        <xdr:cNvCxnSpPr/>
      </xdr:nvCxnSpPr>
      <xdr:spPr>
        <a:xfrm flipV="1">
          <a:off x="6972300" y="1468788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10010</xdr:rowOff>
    </xdr:from>
    <xdr:ext cx="469744" cy="259045"/>
    <xdr:sp macro="" textlink="">
      <xdr:nvSpPr>
        <xdr:cNvPr id="368" name="n_1mainValue【公営住宅】&#10;一人当たり面積"/>
        <xdr:cNvSpPr txBox="1"/>
      </xdr:nvSpPr>
      <xdr:spPr>
        <a:xfrm>
          <a:off x="9391727" y="144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10467</xdr:rowOff>
    </xdr:from>
    <xdr:ext cx="469744" cy="259045"/>
    <xdr:sp macro="" textlink="">
      <xdr:nvSpPr>
        <xdr:cNvPr id="369" name="n_2mainValue【公営住宅】&#10;一人当たり面積"/>
        <xdr:cNvSpPr txBox="1"/>
      </xdr:nvSpPr>
      <xdr:spPr>
        <a:xfrm>
          <a:off x="8515427" y="1441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10512</xdr:rowOff>
    </xdr:from>
    <xdr:ext cx="469744" cy="259045"/>
    <xdr:sp macro="" textlink="">
      <xdr:nvSpPr>
        <xdr:cNvPr id="370" name="n_3mainValue【公営住宅】&#10;一人当たり面積"/>
        <xdr:cNvSpPr txBox="1"/>
      </xdr:nvSpPr>
      <xdr:spPr>
        <a:xfrm>
          <a:off x="7626427" y="1441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11290</xdr:rowOff>
    </xdr:from>
    <xdr:ext cx="469744" cy="259045"/>
    <xdr:sp macro="" textlink="">
      <xdr:nvSpPr>
        <xdr:cNvPr id="371" name="n_4mainValue【公営住宅】&#10;一人当たり面積"/>
        <xdr:cNvSpPr txBox="1"/>
      </xdr:nvSpPr>
      <xdr:spPr>
        <a:xfrm>
          <a:off x="6737427" y="144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13" name="楕円 412"/>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14" name="【港湾・漁港】&#10;有形固定資産減価償却率該当値テキスト"/>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15" name="楕円 414"/>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130084</xdr:rowOff>
    </xdr:to>
    <xdr:cxnSp macro="">
      <xdr:nvCxnSpPr>
        <xdr:cNvPr id="416" name="直線コネクタ 415"/>
        <xdr:cNvCxnSpPr/>
      </xdr:nvCxnSpPr>
      <xdr:spPr>
        <a:xfrm>
          <a:off x="3797300" y="181013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18869</xdr:rowOff>
    </xdr:from>
    <xdr:to>
      <xdr:col>15</xdr:col>
      <xdr:colOff>101600</xdr:colOff>
      <xdr:row>105</xdr:row>
      <xdr:rowOff>120469</xdr:rowOff>
    </xdr:to>
    <xdr:sp macro="" textlink="">
      <xdr:nvSpPr>
        <xdr:cNvPr id="417" name="楕円 416"/>
        <xdr:cNvSpPr/>
      </xdr:nvSpPr>
      <xdr:spPr>
        <a:xfrm>
          <a:off x="2857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69669</xdr:rowOff>
    </xdr:from>
    <xdr:to>
      <xdr:col>19</xdr:col>
      <xdr:colOff>177800</xdr:colOff>
      <xdr:row>105</xdr:row>
      <xdr:rowOff>99061</xdr:rowOff>
    </xdr:to>
    <xdr:cxnSp macro="">
      <xdr:nvCxnSpPr>
        <xdr:cNvPr id="418" name="直線コネクタ 417"/>
        <xdr:cNvCxnSpPr/>
      </xdr:nvCxnSpPr>
      <xdr:spPr>
        <a:xfrm>
          <a:off x="2908300" y="180719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164193</xdr:rowOff>
    </xdr:from>
    <xdr:to>
      <xdr:col>10</xdr:col>
      <xdr:colOff>165100</xdr:colOff>
      <xdr:row>105</xdr:row>
      <xdr:rowOff>94343</xdr:rowOff>
    </xdr:to>
    <xdr:sp macro="" textlink="">
      <xdr:nvSpPr>
        <xdr:cNvPr id="419" name="楕円 418"/>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69669</xdr:rowOff>
    </xdr:to>
    <xdr:cxnSp macro="">
      <xdr:nvCxnSpPr>
        <xdr:cNvPr id="420" name="直線コネクタ 419"/>
        <xdr:cNvCxnSpPr/>
      </xdr:nvCxnSpPr>
      <xdr:spPr>
        <a:xfrm>
          <a:off x="2019300" y="180457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21" name="楕円 420"/>
        <xdr:cNvSpPr/>
      </xdr:nvSpPr>
      <xdr:spPr>
        <a:xfrm>
          <a:off x="1079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10886</xdr:rowOff>
    </xdr:from>
    <xdr:to>
      <xdr:col>10</xdr:col>
      <xdr:colOff>114300</xdr:colOff>
      <xdr:row>105</xdr:row>
      <xdr:rowOff>43543</xdr:rowOff>
    </xdr:to>
    <xdr:cxnSp macro="">
      <xdr:nvCxnSpPr>
        <xdr:cNvPr id="422" name="直線コネクタ 421"/>
        <xdr:cNvCxnSpPr/>
      </xdr:nvCxnSpPr>
      <xdr:spPr>
        <a:xfrm>
          <a:off x="1130300" y="180131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27" name="n_1mainValue【港湾・漁港】&#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111596</xdr:rowOff>
    </xdr:from>
    <xdr:ext cx="405111" cy="259045"/>
    <xdr:sp macro="" textlink="">
      <xdr:nvSpPr>
        <xdr:cNvPr id="428" name="n_2mainValue【港湾・漁港】&#10;有形固定資産減価償却率"/>
        <xdr:cNvSpPr txBox="1"/>
      </xdr:nvSpPr>
      <xdr:spPr>
        <a:xfrm>
          <a:off x="2705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85470</xdr:rowOff>
    </xdr:from>
    <xdr:ext cx="405111" cy="259045"/>
    <xdr:sp macro="" textlink="">
      <xdr:nvSpPr>
        <xdr:cNvPr id="429" name="n_3mainValue【港湾・漁港】&#10;有形固定資産減価償却率"/>
        <xdr:cNvSpPr txBox="1"/>
      </xdr:nvSpPr>
      <xdr:spPr>
        <a:xfrm>
          <a:off x="1816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52813</xdr:rowOff>
    </xdr:from>
    <xdr:ext cx="405111" cy="259045"/>
    <xdr:sp macro="" textlink="">
      <xdr:nvSpPr>
        <xdr:cNvPr id="430" name="n_4mainValue【港湾・漁港】&#10;有形固定資産減価償却率"/>
        <xdr:cNvSpPr txBox="1"/>
      </xdr:nvSpPr>
      <xdr:spPr>
        <a:xfrm>
          <a:off x="927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19414</xdr:rowOff>
    </xdr:from>
    <xdr:to>
      <xdr:col>55</xdr:col>
      <xdr:colOff>50800</xdr:colOff>
      <xdr:row>107</xdr:row>
      <xdr:rowOff>121014</xdr:rowOff>
    </xdr:to>
    <xdr:sp macro="" textlink="">
      <xdr:nvSpPr>
        <xdr:cNvPr id="468" name="楕円 467"/>
        <xdr:cNvSpPr/>
      </xdr:nvSpPr>
      <xdr:spPr>
        <a:xfrm>
          <a:off x="10426700" y="183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42291</xdr:rowOff>
    </xdr:from>
    <xdr:ext cx="599010" cy="259045"/>
    <xdr:sp macro="" textlink="">
      <xdr:nvSpPr>
        <xdr:cNvPr id="469" name="【港湾・漁港】&#10;一人当たり有形固定資産（償却資産）額該当値テキスト"/>
        <xdr:cNvSpPr txBox="1"/>
      </xdr:nvSpPr>
      <xdr:spPr>
        <a:xfrm>
          <a:off x="10515600" y="182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19797</xdr:rowOff>
    </xdr:from>
    <xdr:to>
      <xdr:col>50</xdr:col>
      <xdr:colOff>165100</xdr:colOff>
      <xdr:row>107</xdr:row>
      <xdr:rowOff>121397</xdr:rowOff>
    </xdr:to>
    <xdr:sp macro="" textlink="">
      <xdr:nvSpPr>
        <xdr:cNvPr id="470" name="楕円 469"/>
        <xdr:cNvSpPr/>
      </xdr:nvSpPr>
      <xdr:spPr>
        <a:xfrm>
          <a:off x="9588500" y="183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70214</xdr:rowOff>
    </xdr:from>
    <xdr:to>
      <xdr:col>55</xdr:col>
      <xdr:colOff>0</xdr:colOff>
      <xdr:row>107</xdr:row>
      <xdr:rowOff>70597</xdr:rowOff>
    </xdr:to>
    <xdr:cxnSp macro="">
      <xdr:nvCxnSpPr>
        <xdr:cNvPr id="471" name="直線コネクタ 470"/>
        <xdr:cNvCxnSpPr/>
      </xdr:nvCxnSpPr>
      <xdr:spPr>
        <a:xfrm flipV="1">
          <a:off x="9639300" y="18415364"/>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21441</xdr:rowOff>
    </xdr:from>
    <xdr:to>
      <xdr:col>46</xdr:col>
      <xdr:colOff>38100</xdr:colOff>
      <xdr:row>107</xdr:row>
      <xdr:rowOff>123041</xdr:rowOff>
    </xdr:to>
    <xdr:sp macro="" textlink="">
      <xdr:nvSpPr>
        <xdr:cNvPr id="472" name="楕円 471"/>
        <xdr:cNvSpPr/>
      </xdr:nvSpPr>
      <xdr:spPr>
        <a:xfrm>
          <a:off x="8699500" y="183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70597</xdr:rowOff>
    </xdr:from>
    <xdr:to>
      <xdr:col>50</xdr:col>
      <xdr:colOff>114300</xdr:colOff>
      <xdr:row>107</xdr:row>
      <xdr:rowOff>72241</xdr:rowOff>
    </xdr:to>
    <xdr:cxnSp macro="">
      <xdr:nvCxnSpPr>
        <xdr:cNvPr id="473" name="直線コネクタ 472"/>
        <xdr:cNvCxnSpPr/>
      </xdr:nvCxnSpPr>
      <xdr:spPr>
        <a:xfrm flipV="1">
          <a:off x="8750300" y="18415747"/>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23918</xdr:rowOff>
    </xdr:from>
    <xdr:to>
      <xdr:col>41</xdr:col>
      <xdr:colOff>101600</xdr:colOff>
      <xdr:row>107</xdr:row>
      <xdr:rowOff>125518</xdr:rowOff>
    </xdr:to>
    <xdr:sp macro="" textlink="">
      <xdr:nvSpPr>
        <xdr:cNvPr id="474" name="楕円 473"/>
        <xdr:cNvSpPr/>
      </xdr:nvSpPr>
      <xdr:spPr>
        <a:xfrm>
          <a:off x="7810500" y="183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72241</xdr:rowOff>
    </xdr:from>
    <xdr:to>
      <xdr:col>45</xdr:col>
      <xdr:colOff>177800</xdr:colOff>
      <xdr:row>107</xdr:row>
      <xdr:rowOff>74718</xdr:rowOff>
    </xdr:to>
    <xdr:cxnSp macro="">
      <xdr:nvCxnSpPr>
        <xdr:cNvPr id="475" name="直線コネクタ 474"/>
        <xdr:cNvCxnSpPr/>
      </xdr:nvCxnSpPr>
      <xdr:spPr>
        <a:xfrm flipV="1">
          <a:off x="7861300" y="1841739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25369</xdr:rowOff>
    </xdr:from>
    <xdr:to>
      <xdr:col>36</xdr:col>
      <xdr:colOff>165100</xdr:colOff>
      <xdr:row>107</xdr:row>
      <xdr:rowOff>126969</xdr:rowOff>
    </xdr:to>
    <xdr:sp macro="" textlink="">
      <xdr:nvSpPr>
        <xdr:cNvPr id="476" name="楕円 475"/>
        <xdr:cNvSpPr/>
      </xdr:nvSpPr>
      <xdr:spPr>
        <a:xfrm>
          <a:off x="6921500" y="183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74718</xdr:rowOff>
    </xdr:from>
    <xdr:to>
      <xdr:col>41</xdr:col>
      <xdr:colOff>50800</xdr:colOff>
      <xdr:row>107</xdr:row>
      <xdr:rowOff>76169</xdr:rowOff>
    </xdr:to>
    <xdr:cxnSp macro="">
      <xdr:nvCxnSpPr>
        <xdr:cNvPr id="477" name="直線コネクタ 476"/>
        <xdr:cNvCxnSpPr/>
      </xdr:nvCxnSpPr>
      <xdr:spPr>
        <a:xfrm flipV="1">
          <a:off x="6972300" y="18419868"/>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137924</xdr:rowOff>
    </xdr:from>
    <xdr:ext cx="599010" cy="259045"/>
    <xdr:sp macro="" textlink="">
      <xdr:nvSpPr>
        <xdr:cNvPr id="482" name="n_1mainValue【港湾・漁港】&#10;一人当たり有形固定資産（償却資産）額"/>
        <xdr:cNvSpPr txBox="1"/>
      </xdr:nvSpPr>
      <xdr:spPr>
        <a:xfrm>
          <a:off x="9327095" y="181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139568</xdr:rowOff>
    </xdr:from>
    <xdr:ext cx="599010" cy="259045"/>
    <xdr:sp macro="" textlink="">
      <xdr:nvSpPr>
        <xdr:cNvPr id="483" name="n_2mainValue【港湾・漁港】&#10;一人当たり有形固定資産（償却資産）額"/>
        <xdr:cNvSpPr txBox="1"/>
      </xdr:nvSpPr>
      <xdr:spPr>
        <a:xfrm>
          <a:off x="8450795" y="1814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142045</xdr:rowOff>
    </xdr:from>
    <xdr:ext cx="599010" cy="259045"/>
    <xdr:sp macro="" textlink="">
      <xdr:nvSpPr>
        <xdr:cNvPr id="484" name="n_3mainValue【港湾・漁港】&#10;一人当たり有形固定資産（償却資産）額"/>
        <xdr:cNvSpPr txBox="1"/>
      </xdr:nvSpPr>
      <xdr:spPr>
        <a:xfrm>
          <a:off x="7561795" y="1814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143496</xdr:rowOff>
    </xdr:from>
    <xdr:ext cx="599010" cy="259045"/>
    <xdr:sp macro="" textlink="">
      <xdr:nvSpPr>
        <xdr:cNvPr id="485" name="n_4mainValue【港湾・漁港】&#10;一人当たり有形固定資産（償却資産）額"/>
        <xdr:cNvSpPr txBox="1"/>
      </xdr:nvSpPr>
      <xdr:spPr>
        <a:xfrm>
          <a:off x="6672795" y="1814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6" name="楕円 525"/>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527"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528" name="楕円 527"/>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99060</xdr:rowOff>
    </xdr:to>
    <xdr:cxnSp macro="">
      <xdr:nvCxnSpPr>
        <xdr:cNvPr id="529" name="直線コネクタ 528"/>
        <xdr:cNvCxnSpPr/>
      </xdr:nvCxnSpPr>
      <xdr:spPr>
        <a:xfrm>
          <a:off x="15481300" y="65722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30" name="楕円 529"/>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57150</xdr:rowOff>
    </xdr:to>
    <xdr:cxnSp macro="">
      <xdr:nvCxnSpPr>
        <xdr:cNvPr id="531" name="直線コネクタ 530"/>
        <xdr:cNvCxnSpPr/>
      </xdr:nvCxnSpPr>
      <xdr:spPr>
        <a:xfrm>
          <a:off x="14592300" y="65170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532" name="楕円 531"/>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38</xdr:row>
      <xdr:rowOff>1905</xdr:rowOff>
    </xdr:to>
    <xdr:cxnSp macro="">
      <xdr:nvCxnSpPr>
        <xdr:cNvPr id="533" name="直線コネクタ 532"/>
        <xdr:cNvCxnSpPr/>
      </xdr:nvCxnSpPr>
      <xdr:spPr>
        <a:xfrm>
          <a:off x="13703300" y="646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63500</xdr:rowOff>
    </xdr:from>
    <xdr:to>
      <xdr:col>67</xdr:col>
      <xdr:colOff>101600</xdr:colOff>
      <xdr:row>37</xdr:row>
      <xdr:rowOff>165100</xdr:rowOff>
    </xdr:to>
    <xdr:sp macro="" textlink="">
      <xdr:nvSpPr>
        <xdr:cNvPr id="534" name="楕円 533"/>
        <xdr:cNvSpPr/>
      </xdr:nvSpPr>
      <xdr:spPr>
        <a:xfrm>
          <a:off x="1276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114300</xdr:rowOff>
    </xdr:from>
    <xdr:to>
      <xdr:col>71</xdr:col>
      <xdr:colOff>177800</xdr:colOff>
      <xdr:row>37</xdr:row>
      <xdr:rowOff>125730</xdr:rowOff>
    </xdr:to>
    <xdr:cxnSp macro="">
      <xdr:nvCxnSpPr>
        <xdr:cNvPr id="535" name="直線コネクタ 534"/>
        <xdr:cNvCxnSpPr/>
      </xdr:nvCxnSpPr>
      <xdr:spPr>
        <a:xfrm>
          <a:off x="12814300" y="6457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540" name="n_1mainValue【認定こども園・幼稚園・保育所】&#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1" name="n_2mainValue【認定こども園・幼稚園・保育所】&#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21607</xdr:rowOff>
    </xdr:from>
    <xdr:ext cx="405111" cy="259045"/>
    <xdr:sp macro="" textlink="">
      <xdr:nvSpPr>
        <xdr:cNvPr id="542" name="n_3mainValue【認定こども園・幼稚園・保育所】&#10;有形固定資産減価償却率"/>
        <xdr:cNvSpPr txBox="1"/>
      </xdr:nvSpPr>
      <xdr:spPr>
        <a:xfrm>
          <a:off x="13500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3" name="n_4mainValue【認定こども園・幼稚園・保育所】&#10;有形固定資産減価償却率"/>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103124</xdr:rowOff>
    </xdr:from>
    <xdr:to>
      <xdr:col>116</xdr:col>
      <xdr:colOff>114300</xdr:colOff>
      <xdr:row>37</xdr:row>
      <xdr:rowOff>33274</xdr:rowOff>
    </xdr:to>
    <xdr:sp macro="" textlink="">
      <xdr:nvSpPr>
        <xdr:cNvPr id="581" name="楕円 580"/>
        <xdr:cNvSpPr/>
      </xdr:nvSpPr>
      <xdr:spPr>
        <a:xfrm>
          <a:off x="22110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126001</xdr:rowOff>
    </xdr:from>
    <xdr:ext cx="469744" cy="259045"/>
    <xdr:sp macro="" textlink="">
      <xdr:nvSpPr>
        <xdr:cNvPr id="582" name="【認定こども園・幼稚園・保育所】&#10;一人当たり面積該当値テキスト"/>
        <xdr:cNvSpPr txBox="1"/>
      </xdr:nvSpPr>
      <xdr:spPr>
        <a:xfrm>
          <a:off x="221996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105410</xdr:rowOff>
    </xdr:from>
    <xdr:to>
      <xdr:col>112</xdr:col>
      <xdr:colOff>38100</xdr:colOff>
      <xdr:row>37</xdr:row>
      <xdr:rowOff>35560</xdr:rowOff>
    </xdr:to>
    <xdr:sp macro="" textlink="">
      <xdr:nvSpPr>
        <xdr:cNvPr id="583" name="楕円 582"/>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153924</xdr:rowOff>
    </xdr:from>
    <xdr:to>
      <xdr:col>116</xdr:col>
      <xdr:colOff>63500</xdr:colOff>
      <xdr:row>36</xdr:row>
      <xdr:rowOff>156210</xdr:rowOff>
    </xdr:to>
    <xdr:cxnSp macro="">
      <xdr:nvCxnSpPr>
        <xdr:cNvPr id="584" name="直線コネクタ 583"/>
        <xdr:cNvCxnSpPr/>
      </xdr:nvCxnSpPr>
      <xdr:spPr>
        <a:xfrm flipV="1">
          <a:off x="21323300" y="63261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107696</xdr:rowOff>
    </xdr:from>
    <xdr:to>
      <xdr:col>107</xdr:col>
      <xdr:colOff>101600</xdr:colOff>
      <xdr:row>37</xdr:row>
      <xdr:rowOff>37846</xdr:rowOff>
    </xdr:to>
    <xdr:sp macro="" textlink="">
      <xdr:nvSpPr>
        <xdr:cNvPr id="585" name="楕円 584"/>
        <xdr:cNvSpPr/>
      </xdr:nvSpPr>
      <xdr:spPr>
        <a:xfrm>
          <a:off x="20383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156210</xdr:rowOff>
    </xdr:from>
    <xdr:to>
      <xdr:col>111</xdr:col>
      <xdr:colOff>177800</xdr:colOff>
      <xdr:row>36</xdr:row>
      <xdr:rowOff>158496</xdr:rowOff>
    </xdr:to>
    <xdr:cxnSp macro="">
      <xdr:nvCxnSpPr>
        <xdr:cNvPr id="586" name="直線コネクタ 585"/>
        <xdr:cNvCxnSpPr/>
      </xdr:nvCxnSpPr>
      <xdr:spPr>
        <a:xfrm flipV="1">
          <a:off x="20434300" y="63284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114554</xdr:rowOff>
    </xdr:from>
    <xdr:to>
      <xdr:col>102</xdr:col>
      <xdr:colOff>165100</xdr:colOff>
      <xdr:row>37</xdr:row>
      <xdr:rowOff>44704</xdr:rowOff>
    </xdr:to>
    <xdr:sp macro="" textlink="">
      <xdr:nvSpPr>
        <xdr:cNvPr id="587" name="楕円 586"/>
        <xdr:cNvSpPr/>
      </xdr:nvSpPr>
      <xdr:spPr>
        <a:xfrm>
          <a:off x="19494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158496</xdr:rowOff>
    </xdr:from>
    <xdr:to>
      <xdr:col>107</xdr:col>
      <xdr:colOff>50800</xdr:colOff>
      <xdr:row>36</xdr:row>
      <xdr:rowOff>165354</xdr:rowOff>
    </xdr:to>
    <xdr:cxnSp macro="">
      <xdr:nvCxnSpPr>
        <xdr:cNvPr id="588" name="直線コネクタ 587"/>
        <xdr:cNvCxnSpPr/>
      </xdr:nvCxnSpPr>
      <xdr:spPr>
        <a:xfrm flipV="1">
          <a:off x="19545300" y="63306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589" name="楕円 588"/>
        <xdr:cNvSpPr/>
      </xdr:nvSpPr>
      <xdr:spPr>
        <a:xfrm>
          <a:off x="18605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165354</xdr:rowOff>
    </xdr:from>
    <xdr:to>
      <xdr:col>102</xdr:col>
      <xdr:colOff>114300</xdr:colOff>
      <xdr:row>37</xdr:row>
      <xdr:rowOff>762</xdr:rowOff>
    </xdr:to>
    <xdr:cxnSp macro="">
      <xdr:nvCxnSpPr>
        <xdr:cNvPr id="590" name="直線コネクタ 589"/>
        <xdr:cNvCxnSpPr/>
      </xdr:nvCxnSpPr>
      <xdr:spPr>
        <a:xfrm flipV="1">
          <a:off x="18656300" y="63375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52087</xdr:rowOff>
    </xdr:from>
    <xdr:ext cx="469744" cy="259045"/>
    <xdr:sp macro="" textlink="">
      <xdr:nvSpPr>
        <xdr:cNvPr id="595" name="n_1mainValue【認定こども園・幼稚園・保育所】&#10;一人当たり面積"/>
        <xdr:cNvSpPr txBox="1"/>
      </xdr:nvSpPr>
      <xdr:spPr>
        <a:xfrm>
          <a:off x="210757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54373</xdr:rowOff>
    </xdr:from>
    <xdr:ext cx="469744" cy="259045"/>
    <xdr:sp macro="" textlink="">
      <xdr:nvSpPr>
        <xdr:cNvPr id="596" name="n_2mainValue【認定こども園・幼稚園・保育所】&#10;一人当たり面積"/>
        <xdr:cNvSpPr txBox="1"/>
      </xdr:nvSpPr>
      <xdr:spPr>
        <a:xfrm>
          <a:off x="20199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61231</xdr:rowOff>
    </xdr:from>
    <xdr:ext cx="469744" cy="259045"/>
    <xdr:sp macro="" textlink="">
      <xdr:nvSpPr>
        <xdr:cNvPr id="597" name="n_3mainValue【認定こども園・幼稚園・保育所】&#10;一人当たり面積"/>
        <xdr:cNvSpPr txBox="1"/>
      </xdr:nvSpPr>
      <xdr:spPr>
        <a:xfrm>
          <a:off x="193104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598" name="n_4mainValue【認定こども園・幼稚園・保育所】&#10;一人当たり面積"/>
        <xdr:cNvSpPr txBox="1"/>
      </xdr:nvSpPr>
      <xdr:spPr>
        <a:xfrm>
          <a:off x="18421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9" name="楕円 638"/>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640" name="【学校施設】&#10;有形固定資産減価償却率該当値テキスト"/>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641" name="楕円 640"/>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76200</xdr:rowOff>
    </xdr:to>
    <xdr:cxnSp macro="">
      <xdr:nvCxnSpPr>
        <xdr:cNvPr id="642" name="直線コネクタ 641"/>
        <xdr:cNvCxnSpPr/>
      </xdr:nvCxnSpPr>
      <xdr:spPr>
        <a:xfrm flipV="1">
          <a:off x="15481300" y="10327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43" name="楕円 642"/>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78105</xdr:rowOff>
    </xdr:to>
    <xdr:cxnSp macro="">
      <xdr:nvCxnSpPr>
        <xdr:cNvPr id="644" name="直線コネクタ 643"/>
        <xdr:cNvCxnSpPr/>
      </xdr:nvCxnSpPr>
      <xdr:spPr>
        <a:xfrm flipV="1">
          <a:off x="14592300" y="10363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5" name="楕円 644"/>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78105</xdr:rowOff>
    </xdr:to>
    <xdr:cxnSp macro="">
      <xdr:nvCxnSpPr>
        <xdr:cNvPr id="646" name="直線コネクタ 645"/>
        <xdr:cNvCxnSpPr/>
      </xdr:nvCxnSpPr>
      <xdr:spPr>
        <a:xfrm>
          <a:off x="13703300" y="103498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647" name="楕円 646"/>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62865</xdr:rowOff>
    </xdr:to>
    <xdr:cxnSp macro="">
      <xdr:nvCxnSpPr>
        <xdr:cNvPr id="648" name="直線コネクタ 647"/>
        <xdr:cNvCxnSpPr/>
      </xdr:nvCxnSpPr>
      <xdr:spPr>
        <a:xfrm>
          <a:off x="12814300" y="10338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653" name="n_1main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54" name="n_2main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55" name="n_3main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656" name="n_4mainValue【学校施設】&#10;有形固定資産減価償却率"/>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58738</xdr:rowOff>
    </xdr:from>
    <xdr:to>
      <xdr:col>116</xdr:col>
      <xdr:colOff>114300</xdr:colOff>
      <xdr:row>62</xdr:row>
      <xdr:rowOff>160338</xdr:rowOff>
    </xdr:to>
    <xdr:sp macro="" textlink="">
      <xdr:nvSpPr>
        <xdr:cNvPr id="696" name="楕円 695"/>
        <xdr:cNvSpPr/>
      </xdr:nvSpPr>
      <xdr:spPr>
        <a:xfrm>
          <a:off x="22110700" y="106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145115</xdr:rowOff>
    </xdr:from>
    <xdr:ext cx="469744" cy="259045"/>
    <xdr:sp macro="" textlink="">
      <xdr:nvSpPr>
        <xdr:cNvPr id="697" name="【学校施設】&#10;一人当たり面積該当値テキスト"/>
        <xdr:cNvSpPr txBox="1"/>
      </xdr:nvSpPr>
      <xdr:spPr>
        <a:xfrm>
          <a:off x="22199600" y="1060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49594</xdr:rowOff>
    </xdr:from>
    <xdr:to>
      <xdr:col>112</xdr:col>
      <xdr:colOff>38100</xdr:colOff>
      <xdr:row>62</xdr:row>
      <xdr:rowOff>151194</xdr:rowOff>
    </xdr:to>
    <xdr:sp macro="" textlink="">
      <xdr:nvSpPr>
        <xdr:cNvPr id="698" name="楕円 697"/>
        <xdr:cNvSpPr/>
      </xdr:nvSpPr>
      <xdr:spPr>
        <a:xfrm>
          <a:off x="21272500" y="106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100394</xdr:rowOff>
    </xdr:from>
    <xdr:to>
      <xdr:col>116</xdr:col>
      <xdr:colOff>63500</xdr:colOff>
      <xdr:row>62</xdr:row>
      <xdr:rowOff>109538</xdr:rowOff>
    </xdr:to>
    <xdr:cxnSp macro="">
      <xdr:nvCxnSpPr>
        <xdr:cNvPr id="699" name="直線コネクタ 698"/>
        <xdr:cNvCxnSpPr/>
      </xdr:nvCxnSpPr>
      <xdr:spPr>
        <a:xfrm>
          <a:off x="21323300" y="1073029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51308</xdr:rowOff>
    </xdr:from>
    <xdr:to>
      <xdr:col>107</xdr:col>
      <xdr:colOff>101600</xdr:colOff>
      <xdr:row>62</xdr:row>
      <xdr:rowOff>152908</xdr:rowOff>
    </xdr:to>
    <xdr:sp macro="" textlink="">
      <xdr:nvSpPr>
        <xdr:cNvPr id="700" name="楕円 699"/>
        <xdr:cNvSpPr/>
      </xdr:nvSpPr>
      <xdr:spPr>
        <a:xfrm>
          <a:off x="20383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100394</xdr:rowOff>
    </xdr:from>
    <xdr:to>
      <xdr:col>111</xdr:col>
      <xdr:colOff>177800</xdr:colOff>
      <xdr:row>62</xdr:row>
      <xdr:rowOff>102108</xdr:rowOff>
    </xdr:to>
    <xdr:cxnSp macro="">
      <xdr:nvCxnSpPr>
        <xdr:cNvPr id="701" name="直線コネクタ 700"/>
        <xdr:cNvCxnSpPr/>
      </xdr:nvCxnSpPr>
      <xdr:spPr>
        <a:xfrm flipV="1">
          <a:off x="20434300" y="107302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53594</xdr:rowOff>
    </xdr:from>
    <xdr:to>
      <xdr:col>102</xdr:col>
      <xdr:colOff>165100</xdr:colOff>
      <xdr:row>62</xdr:row>
      <xdr:rowOff>155194</xdr:rowOff>
    </xdr:to>
    <xdr:sp macro="" textlink="">
      <xdr:nvSpPr>
        <xdr:cNvPr id="702" name="楕円 701"/>
        <xdr:cNvSpPr/>
      </xdr:nvSpPr>
      <xdr:spPr>
        <a:xfrm>
          <a:off x="19494500" y="106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102108</xdr:rowOff>
    </xdr:from>
    <xdr:to>
      <xdr:col>107</xdr:col>
      <xdr:colOff>50800</xdr:colOff>
      <xdr:row>62</xdr:row>
      <xdr:rowOff>104394</xdr:rowOff>
    </xdr:to>
    <xdr:cxnSp macro="">
      <xdr:nvCxnSpPr>
        <xdr:cNvPr id="703" name="直線コネクタ 702"/>
        <xdr:cNvCxnSpPr/>
      </xdr:nvCxnSpPr>
      <xdr:spPr>
        <a:xfrm flipV="1">
          <a:off x="19545300" y="10732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56832</xdr:rowOff>
    </xdr:from>
    <xdr:to>
      <xdr:col>98</xdr:col>
      <xdr:colOff>38100</xdr:colOff>
      <xdr:row>62</xdr:row>
      <xdr:rowOff>158432</xdr:rowOff>
    </xdr:to>
    <xdr:sp macro="" textlink="">
      <xdr:nvSpPr>
        <xdr:cNvPr id="704" name="楕円 703"/>
        <xdr:cNvSpPr/>
      </xdr:nvSpPr>
      <xdr:spPr>
        <a:xfrm>
          <a:off x="18605500" y="106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104394</xdr:rowOff>
    </xdr:from>
    <xdr:to>
      <xdr:col>102</xdr:col>
      <xdr:colOff>114300</xdr:colOff>
      <xdr:row>62</xdr:row>
      <xdr:rowOff>107632</xdr:rowOff>
    </xdr:to>
    <xdr:cxnSp macro="">
      <xdr:nvCxnSpPr>
        <xdr:cNvPr id="705" name="直線コネクタ 704"/>
        <xdr:cNvCxnSpPr/>
      </xdr:nvCxnSpPr>
      <xdr:spPr>
        <a:xfrm flipV="1">
          <a:off x="18656300" y="1073429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142321</xdr:rowOff>
    </xdr:from>
    <xdr:ext cx="469744" cy="259045"/>
    <xdr:sp macro="" textlink="">
      <xdr:nvSpPr>
        <xdr:cNvPr id="710" name="n_1mainValue【学校施設】&#10;一人当たり面積"/>
        <xdr:cNvSpPr txBox="1"/>
      </xdr:nvSpPr>
      <xdr:spPr>
        <a:xfrm>
          <a:off x="21075727" y="1077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144035</xdr:rowOff>
    </xdr:from>
    <xdr:ext cx="469744" cy="259045"/>
    <xdr:sp macro="" textlink="">
      <xdr:nvSpPr>
        <xdr:cNvPr id="711" name="n_2mainValue【学校施設】&#10;一人当たり面積"/>
        <xdr:cNvSpPr txBox="1"/>
      </xdr:nvSpPr>
      <xdr:spPr>
        <a:xfrm>
          <a:off x="20199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146321</xdr:rowOff>
    </xdr:from>
    <xdr:ext cx="469744" cy="259045"/>
    <xdr:sp macro="" textlink="">
      <xdr:nvSpPr>
        <xdr:cNvPr id="712" name="n_3mainValue【学校施設】&#10;一人当たり面積"/>
        <xdr:cNvSpPr txBox="1"/>
      </xdr:nvSpPr>
      <xdr:spPr>
        <a:xfrm>
          <a:off x="19310427" y="1077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149559</xdr:rowOff>
    </xdr:from>
    <xdr:ext cx="469744" cy="259045"/>
    <xdr:sp macro="" textlink="">
      <xdr:nvSpPr>
        <xdr:cNvPr id="713" name="n_4mainValue【学校施設】&#10;一人当たり面積"/>
        <xdr:cNvSpPr txBox="1"/>
      </xdr:nvSpPr>
      <xdr:spPr>
        <a:xfrm>
          <a:off x="18421427" y="107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130992</xdr:rowOff>
    </xdr:from>
    <xdr:to>
      <xdr:col>76</xdr:col>
      <xdr:colOff>165100</xdr:colOff>
      <xdr:row>83</xdr:row>
      <xdr:rowOff>61142</xdr:rowOff>
    </xdr:to>
    <xdr:sp macro="" textlink="">
      <xdr:nvSpPr>
        <xdr:cNvPr id="755" name="楕円 754"/>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6" name="楕円 755"/>
        <xdr:cNvSpPr/>
      </xdr:nvSpPr>
      <xdr:spPr>
        <a:xfrm>
          <a:off x="13652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150768</xdr:rowOff>
    </xdr:from>
    <xdr:to>
      <xdr:col>76</xdr:col>
      <xdr:colOff>114300</xdr:colOff>
      <xdr:row>83</xdr:row>
      <xdr:rowOff>10342</xdr:rowOff>
    </xdr:to>
    <xdr:cxnSp macro="">
      <xdr:nvCxnSpPr>
        <xdr:cNvPr id="757" name="直線コネクタ 756"/>
        <xdr:cNvCxnSpPr/>
      </xdr:nvCxnSpPr>
      <xdr:spPr>
        <a:xfrm>
          <a:off x="13703300" y="142096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64044</xdr:rowOff>
    </xdr:from>
    <xdr:to>
      <xdr:col>67</xdr:col>
      <xdr:colOff>101600</xdr:colOff>
      <xdr:row>82</xdr:row>
      <xdr:rowOff>165644</xdr:rowOff>
    </xdr:to>
    <xdr:sp macro="" textlink="">
      <xdr:nvSpPr>
        <xdr:cNvPr id="758" name="楕円 757"/>
        <xdr:cNvSpPr/>
      </xdr:nvSpPr>
      <xdr:spPr>
        <a:xfrm>
          <a:off x="12763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114844</xdr:rowOff>
    </xdr:from>
    <xdr:to>
      <xdr:col>71</xdr:col>
      <xdr:colOff>177800</xdr:colOff>
      <xdr:row>82</xdr:row>
      <xdr:rowOff>150768</xdr:rowOff>
    </xdr:to>
    <xdr:cxnSp macro="">
      <xdr:nvCxnSpPr>
        <xdr:cNvPr id="759" name="直線コネクタ 758"/>
        <xdr:cNvCxnSpPr/>
      </xdr:nvCxnSpPr>
      <xdr:spPr>
        <a:xfrm>
          <a:off x="12814300" y="14173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0"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1"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2"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3"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64" name="n_2mainValue【児童館】&#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65" name="n_3mainValue【児童館】&#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156771</xdr:rowOff>
    </xdr:from>
    <xdr:ext cx="405111" cy="259045"/>
    <xdr:sp macro="" textlink="">
      <xdr:nvSpPr>
        <xdr:cNvPr id="766" name="n_4mainValue【児童館】&#10;有形固定資産減価償却率"/>
        <xdr:cNvSpPr txBox="1"/>
      </xdr:nvSpPr>
      <xdr:spPr>
        <a:xfrm>
          <a:off x="12611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7" name="直線コネクタ 7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8" name="テキスト ボックス 7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9" name="直線コネクタ 7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0" name="テキスト ボックス 7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1" name="直線コネクタ 7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2" name="テキスト ボックス 7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3" name="直線コネクタ 7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4" name="テキスト ボックス 7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88" name="直線コネクタ 787"/>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89"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0" name="直線コネクタ 78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1"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2" name="直線コネクタ 791"/>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93"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94" name="フローチャート: 判断 793"/>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95" name="フローチャート: 判断 794"/>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96" name="フローチャート: 判断 79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97" name="フローチャート: 判断 796"/>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98" name="フローチャート: 判断 797"/>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108458</xdr:rowOff>
    </xdr:from>
    <xdr:to>
      <xdr:col>107</xdr:col>
      <xdr:colOff>101600</xdr:colOff>
      <xdr:row>86</xdr:row>
      <xdr:rowOff>38608</xdr:rowOff>
    </xdr:to>
    <xdr:sp macro="" textlink="">
      <xdr:nvSpPr>
        <xdr:cNvPr id="804" name="楕円 803"/>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805" name="楕円 804"/>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163830</xdr:rowOff>
    </xdr:to>
    <xdr:cxnSp macro="">
      <xdr:nvCxnSpPr>
        <xdr:cNvPr id="806" name="直線コネクタ 805"/>
        <xdr:cNvCxnSpPr/>
      </xdr:nvCxnSpPr>
      <xdr:spPr>
        <a:xfrm flipV="1">
          <a:off x="19545300" y="1473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07" name="楕円 806"/>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808" name="直線コネクタ 807"/>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09"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10"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11"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12"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813" name="n_2mainValue【児童館】&#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814"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815"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41" name="直線コネクタ 84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4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45" name="直線コネクタ 84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46"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47" name="フローチャート: 判断 84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48" name="フローチャート: 判断 84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49" name="フローチャート: 判断 84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50" name="フローチャート: 判断 84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51" name="フローチャート: 判断 850"/>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57" name="楕円 856"/>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858" name="【公民館】&#10;有形固定資産減価償却率該当値テキスト"/>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859" name="楕円 858"/>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95794</xdr:rowOff>
    </xdr:to>
    <xdr:cxnSp macro="">
      <xdr:nvCxnSpPr>
        <xdr:cNvPr id="860" name="直線コネクタ 859"/>
        <xdr:cNvCxnSpPr/>
      </xdr:nvCxnSpPr>
      <xdr:spPr>
        <a:xfrm>
          <a:off x="15481300" y="178890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861" name="楕円 860"/>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25581</xdr:rowOff>
    </xdr:from>
    <xdr:to>
      <xdr:col>81</xdr:col>
      <xdr:colOff>50800</xdr:colOff>
      <xdr:row>104</xdr:row>
      <xdr:rowOff>58238</xdr:rowOff>
    </xdr:to>
    <xdr:cxnSp macro="">
      <xdr:nvCxnSpPr>
        <xdr:cNvPr id="862" name="直線コネクタ 861"/>
        <xdr:cNvCxnSpPr/>
      </xdr:nvCxnSpPr>
      <xdr:spPr>
        <a:xfrm>
          <a:off x="14592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113574</xdr:rowOff>
    </xdr:from>
    <xdr:to>
      <xdr:col>72</xdr:col>
      <xdr:colOff>38100</xdr:colOff>
      <xdr:row>104</xdr:row>
      <xdr:rowOff>43724</xdr:rowOff>
    </xdr:to>
    <xdr:sp macro="" textlink="">
      <xdr:nvSpPr>
        <xdr:cNvPr id="863" name="楕円 862"/>
        <xdr:cNvSpPr/>
      </xdr:nvSpPr>
      <xdr:spPr>
        <a:xfrm>
          <a:off x="13652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164374</xdr:rowOff>
    </xdr:from>
    <xdr:to>
      <xdr:col>76</xdr:col>
      <xdr:colOff>114300</xdr:colOff>
      <xdr:row>104</xdr:row>
      <xdr:rowOff>25581</xdr:rowOff>
    </xdr:to>
    <xdr:cxnSp macro="">
      <xdr:nvCxnSpPr>
        <xdr:cNvPr id="864" name="直線コネクタ 863"/>
        <xdr:cNvCxnSpPr/>
      </xdr:nvCxnSpPr>
      <xdr:spPr>
        <a:xfrm>
          <a:off x="13703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79284</xdr:rowOff>
    </xdr:from>
    <xdr:to>
      <xdr:col>67</xdr:col>
      <xdr:colOff>101600</xdr:colOff>
      <xdr:row>104</xdr:row>
      <xdr:rowOff>9434</xdr:rowOff>
    </xdr:to>
    <xdr:sp macro="" textlink="">
      <xdr:nvSpPr>
        <xdr:cNvPr id="865" name="楕円 864"/>
        <xdr:cNvSpPr/>
      </xdr:nvSpPr>
      <xdr:spPr>
        <a:xfrm>
          <a:off x="1276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130084</xdr:rowOff>
    </xdr:from>
    <xdr:to>
      <xdr:col>71</xdr:col>
      <xdr:colOff>177800</xdr:colOff>
      <xdr:row>103</xdr:row>
      <xdr:rowOff>164374</xdr:rowOff>
    </xdr:to>
    <xdr:cxnSp macro="">
      <xdr:nvCxnSpPr>
        <xdr:cNvPr id="866" name="直線コネクタ 865"/>
        <xdr:cNvCxnSpPr/>
      </xdr:nvCxnSpPr>
      <xdr:spPr>
        <a:xfrm>
          <a:off x="12814300" y="17789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67"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68"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69"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70"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871" name="n_1mainValue【公民館】&#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92908</xdr:rowOff>
    </xdr:from>
    <xdr:ext cx="405111" cy="259045"/>
    <xdr:sp macro="" textlink="">
      <xdr:nvSpPr>
        <xdr:cNvPr id="872" name="n_2mainValue【公民館】&#10;有形固定資産減価償却率"/>
        <xdr:cNvSpPr txBox="1"/>
      </xdr:nvSpPr>
      <xdr:spPr>
        <a:xfrm>
          <a:off x="14389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60251</xdr:rowOff>
    </xdr:from>
    <xdr:ext cx="405111" cy="259045"/>
    <xdr:sp macro="" textlink="">
      <xdr:nvSpPr>
        <xdr:cNvPr id="873" name="n_3mainValue【公民館】&#10;有形固定資産減価償却率"/>
        <xdr:cNvSpPr txBox="1"/>
      </xdr:nvSpPr>
      <xdr:spPr>
        <a:xfrm>
          <a:off x="13500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25961</xdr:rowOff>
    </xdr:from>
    <xdr:ext cx="405111" cy="259045"/>
    <xdr:sp macro="" textlink="">
      <xdr:nvSpPr>
        <xdr:cNvPr id="874" name="n_4mainValue【公民館】&#10;有形固定資産減価償却率"/>
        <xdr:cNvSpPr txBox="1"/>
      </xdr:nvSpPr>
      <xdr:spPr>
        <a:xfrm>
          <a:off x="12611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5" name="直線コネクタ 8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6" name="テキスト ボックス 8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7" name="直線コネクタ 8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8" name="テキスト ボックス 8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9" name="直線コネクタ 8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0" name="テキスト ボックス 8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1" name="直線コネクタ 8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2" name="テキスト ボックス 8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3" name="直線コネクタ 8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4" name="テキスト ボックス 8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5" name="直線コネクタ 8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6" name="テキスト ボックス 8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00" name="直線コネクタ 899"/>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0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02" name="直線コネクタ 90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03"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04" name="直線コネクタ 903"/>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0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6" name="フローチャート: 判断 90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07" name="フローチャート: 判断 906"/>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08" name="フローチャート: 判断 90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09" name="フローチャート: 判断 90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10" name="フローチャート: 判断 909"/>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916" name="楕円 915"/>
        <xdr:cNvSpPr/>
      </xdr:nvSpPr>
      <xdr:spPr>
        <a:xfrm>
          <a:off x="22110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917" name="【公民館】&#10;一人当たり面積該当値テキスト"/>
        <xdr:cNvSpPr txBox="1"/>
      </xdr:nvSpPr>
      <xdr:spPr>
        <a:xfrm>
          <a:off x="22199600"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918" name="楕円 917"/>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113756</xdr:rowOff>
    </xdr:to>
    <xdr:cxnSp macro="">
      <xdr:nvCxnSpPr>
        <xdr:cNvPr id="919" name="直線コネクタ 918"/>
        <xdr:cNvCxnSpPr/>
      </xdr:nvCxnSpPr>
      <xdr:spPr>
        <a:xfrm>
          <a:off x="21323300" y="18116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20" name="楕円 919"/>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117021</xdr:rowOff>
    </xdr:to>
    <xdr:cxnSp macro="">
      <xdr:nvCxnSpPr>
        <xdr:cNvPr id="921" name="直線コネクタ 920"/>
        <xdr:cNvCxnSpPr/>
      </xdr:nvCxnSpPr>
      <xdr:spPr>
        <a:xfrm flipV="1">
          <a:off x="20434300" y="181160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22" name="楕円 921"/>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121920</xdr:rowOff>
    </xdr:to>
    <xdr:cxnSp macro="">
      <xdr:nvCxnSpPr>
        <xdr:cNvPr id="923" name="直線コネクタ 922"/>
        <xdr:cNvCxnSpPr/>
      </xdr:nvCxnSpPr>
      <xdr:spPr>
        <a:xfrm flipV="1">
          <a:off x="19545300" y="181192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924" name="楕円 923"/>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126819</xdr:rowOff>
    </xdr:to>
    <xdr:cxnSp macro="">
      <xdr:nvCxnSpPr>
        <xdr:cNvPr id="925" name="直線コネクタ 924"/>
        <xdr:cNvCxnSpPr/>
      </xdr:nvCxnSpPr>
      <xdr:spPr>
        <a:xfrm flipV="1">
          <a:off x="18656300" y="181241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26"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27"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28"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29"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930" name="n_1main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931" name="n_2main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2" name="n_3mainValue【公民館】&#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22696</xdr:rowOff>
    </xdr:from>
    <xdr:ext cx="469744" cy="259045"/>
    <xdr:sp macro="" textlink="">
      <xdr:nvSpPr>
        <xdr:cNvPr id="933" name="n_4mainValue【公民館】&#10;一人当たり面積"/>
        <xdr:cNvSpPr txBox="1"/>
      </xdr:nvSpPr>
      <xdr:spPr>
        <a:xfrm>
          <a:off x="18421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数値において、有形固定資産減価償却率が類似団体内平均（以下「平均」という。）と特に乖離しているのは、公民館、認定こども園・幼稚園・保育所であり、公民館は平均を下回っており、認定こども園・幼稚園・保育は平均を上回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公民館については平均を下回っているものの、公民館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施設については建築後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年以上経過しており、有形固定資産減価償却率が上昇して行くと考えられる。今後も「香南市生涯学習推進計画」に基づいた利用、運用計画の検討を行い、適正な施設運用を図る。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認定こども園・幼稚園・保育所については、平均を上回っている。「香南市公共施設等個別施設計画」によると、公立幼稚園、保育所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箇所において築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超えており、この比率が平均と比較をすると上回っていることが要因である。今後、規模適正化による統廃合や新設に伴い、有形固定資産減価償却率が平均に近づいていくことが予想されるが、今後も施設運用の検討を行い、適正な施設運用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33,340
33,055
126.46
21,735,701
21,312,043
158,029
10,650,166
16,428,817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2" name="楕円 71"/>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45737</xdr:rowOff>
    </xdr:from>
    <xdr:ext cx="405111" cy="259045"/>
    <xdr:sp macro="" textlink="">
      <xdr:nvSpPr>
        <xdr:cNvPr id="73" name="【図書館】&#10;有形固定資産減価償却率該当値テキスト"/>
        <xdr:cNvSpPr txBox="1"/>
      </xdr:nvSpPr>
      <xdr:spPr>
        <a:xfrm>
          <a:off x="4673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4" name="楕円 73"/>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118110</xdr:rowOff>
    </xdr:to>
    <xdr:cxnSp macro="">
      <xdr:nvCxnSpPr>
        <xdr:cNvPr id="75" name="直線コネクタ 74"/>
        <xdr:cNvCxnSpPr/>
      </xdr:nvCxnSpPr>
      <xdr:spPr>
        <a:xfrm>
          <a:off x="3797300" y="6446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24130</xdr:rowOff>
    </xdr:from>
    <xdr:to>
      <xdr:col>15</xdr:col>
      <xdr:colOff>101600</xdr:colOff>
      <xdr:row>37</xdr:row>
      <xdr:rowOff>125730</xdr:rowOff>
    </xdr:to>
    <xdr:sp macro="" textlink="">
      <xdr:nvSpPr>
        <xdr:cNvPr id="76" name="楕円 75"/>
        <xdr:cNvSpPr/>
      </xdr:nvSpPr>
      <xdr:spPr>
        <a:xfrm>
          <a:off x="2857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74930</xdr:rowOff>
    </xdr:from>
    <xdr:to>
      <xdr:col>19</xdr:col>
      <xdr:colOff>177800</xdr:colOff>
      <xdr:row>37</xdr:row>
      <xdr:rowOff>102870</xdr:rowOff>
    </xdr:to>
    <xdr:cxnSp macro="">
      <xdr:nvCxnSpPr>
        <xdr:cNvPr id="77" name="直線コネクタ 76"/>
        <xdr:cNvCxnSpPr/>
      </xdr:nvCxnSpPr>
      <xdr:spPr>
        <a:xfrm>
          <a:off x="2908300" y="64185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20320</xdr:rowOff>
    </xdr:from>
    <xdr:to>
      <xdr:col>10</xdr:col>
      <xdr:colOff>165100</xdr:colOff>
      <xdr:row>37</xdr:row>
      <xdr:rowOff>121920</xdr:rowOff>
    </xdr:to>
    <xdr:sp macro="" textlink="">
      <xdr:nvSpPr>
        <xdr:cNvPr id="78" name="楕円 77"/>
        <xdr:cNvSpPr/>
      </xdr:nvSpPr>
      <xdr:spPr>
        <a:xfrm>
          <a:off x="196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71120</xdr:rowOff>
    </xdr:from>
    <xdr:to>
      <xdr:col>15</xdr:col>
      <xdr:colOff>50800</xdr:colOff>
      <xdr:row>37</xdr:row>
      <xdr:rowOff>74930</xdr:rowOff>
    </xdr:to>
    <xdr:cxnSp macro="">
      <xdr:nvCxnSpPr>
        <xdr:cNvPr id="79" name="直線コネクタ 78"/>
        <xdr:cNvCxnSpPr/>
      </xdr:nvCxnSpPr>
      <xdr:spPr>
        <a:xfrm>
          <a:off x="2019300" y="6414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0" name="楕円 79"/>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71120</xdr:rowOff>
    </xdr:to>
    <xdr:cxnSp macro="">
      <xdr:nvCxnSpPr>
        <xdr:cNvPr id="81" name="直線コネクタ 80"/>
        <xdr:cNvCxnSpPr/>
      </xdr:nvCxnSpPr>
      <xdr:spPr>
        <a:xfrm>
          <a:off x="1130300" y="63893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144797</xdr:rowOff>
    </xdr:from>
    <xdr:ext cx="405111" cy="259045"/>
    <xdr:sp macro="" textlink="">
      <xdr:nvSpPr>
        <xdr:cNvPr id="86" name="n_1mainValue【図書館】&#10;有形固定資産減価償却率"/>
        <xdr:cNvSpPr txBox="1"/>
      </xdr:nvSpPr>
      <xdr:spPr>
        <a:xfrm>
          <a:off x="3582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116857</xdr:rowOff>
    </xdr:from>
    <xdr:ext cx="405111" cy="259045"/>
    <xdr:sp macro="" textlink="">
      <xdr:nvSpPr>
        <xdr:cNvPr id="87" name="n_2mainValue【図書館】&#10;有形固定資産減価償却率"/>
        <xdr:cNvSpPr txBox="1"/>
      </xdr:nvSpPr>
      <xdr:spPr>
        <a:xfrm>
          <a:off x="2705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113047</xdr:rowOff>
    </xdr:from>
    <xdr:ext cx="405111" cy="259045"/>
    <xdr:sp macro="" textlink="">
      <xdr:nvSpPr>
        <xdr:cNvPr id="88" name="n_3mainValue【図書館】&#10;有形固定資産減価償却率"/>
        <xdr:cNvSpPr txBox="1"/>
      </xdr:nvSpPr>
      <xdr:spPr>
        <a:xfrm>
          <a:off x="1816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87647</xdr:rowOff>
    </xdr:from>
    <xdr:ext cx="405111" cy="259045"/>
    <xdr:sp macro="" textlink="">
      <xdr:nvSpPr>
        <xdr:cNvPr id="89" name="n_4mainValue【図書館】&#10;有形固定資産減価償却率"/>
        <xdr:cNvSpPr txBox="1"/>
      </xdr:nvSpPr>
      <xdr:spPr>
        <a:xfrm>
          <a:off x="927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9" name="楕円 128"/>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57167</xdr:rowOff>
    </xdr:from>
    <xdr:ext cx="469744" cy="259045"/>
    <xdr:sp macro="" textlink="">
      <xdr:nvSpPr>
        <xdr:cNvPr id="130" name="【図書館】&#10;一人当たり面積該当値テキスト"/>
        <xdr:cNvSpPr txBox="1"/>
      </xdr:nvSpPr>
      <xdr:spPr>
        <a:xfrm>
          <a:off x="10515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1" name="楕円 130"/>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129540</xdr:rowOff>
    </xdr:to>
    <xdr:cxnSp macro="">
      <xdr:nvCxnSpPr>
        <xdr:cNvPr id="132" name="直線コネクタ 131"/>
        <xdr:cNvCxnSpPr/>
      </xdr:nvCxnSpPr>
      <xdr:spPr>
        <a:xfrm>
          <a:off x="9639300" y="698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3" name="楕円 132"/>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34" name="直線コネクタ 133"/>
        <xdr:cNvCxnSpPr/>
      </xdr:nvCxnSpPr>
      <xdr:spPr>
        <a:xfrm>
          <a:off x="8750300" y="698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5" name="楕円 134"/>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133350</xdr:rowOff>
    </xdr:to>
    <xdr:cxnSp macro="">
      <xdr:nvCxnSpPr>
        <xdr:cNvPr id="136" name="直線コネクタ 135"/>
        <xdr:cNvCxnSpPr/>
      </xdr:nvCxnSpPr>
      <xdr:spPr>
        <a:xfrm flipV="1">
          <a:off x="7861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7" name="楕円 136"/>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133350</xdr:rowOff>
    </xdr:to>
    <xdr:cxnSp macro="">
      <xdr:nvCxnSpPr>
        <xdr:cNvPr id="138" name="直線コネクタ 137"/>
        <xdr:cNvCxnSpPr/>
      </xdr:nvCxnSpPr>
      <xdr:spPr>
        <a:xfrm>
          <a:off x="6972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25417</xdr:rowOff>
    </xdr:from>
    <xdr:ext cx="469744" cy="259045"/>
    <xdr:sp macro="" textlink="">
      <xdr:nvSpPr>
        <xdr:cNvPr id="143" name="n_1main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4" name="n_2main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29227</xdr:rowOff>
    </xdr:from>
    <xdr:ext cx="469744" cy="259045"/>
    <xdr:sp macro="" textlink="">
      <xdr:nvSpPr>
        <xdr:cNvPr id="145" name="n_3mainValue【図書館】&#10;一人当たり面積"/>
        <xdr:cNvSpPr txBox="1"/>
      </xdr:nvSpPr>
      <xdr:spPr>
        <a:xfrm>
          <a:off x="7626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6" name="n_4mainValue【図書館】&#10;一人当たり面積"/>
        <xdr:cNvSpPr txBox="1"/>
      </xdr:nvSpPr>
      <xdr:spPr>
        <a:xfrm>
          <a:off x="6737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84455</xdr:rowOff>
    </xdr:from>
    <xdr:to>
      <xdr:col>24</xdr:col>
      <xdr:colOff>114300</xdr:colOff>
      <xdr:row>59</xdr:row>
      <xdr:rowOff>14605</xdr:rowOff>
    </xdr:to>
    <xdr:sp macro="" textlink="">
      <xdr:nvSpPr>
        <xdr:cNvPr id="187" name="楕円 186"/>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107332</xdr:rowOff>
    </xdr:from>
    <xdr:ext cx="405111" cy="259045"/>
    <xdr:sp macro="" textlink="">
      <xdr:nvSpPr>
        <xdr:cNvPr id="188" name="【体育館・プール】&#10;有形固定資産減価償却率該当値テキスト"/>
        <xdr:cNvSpPr txBox="1"/>
      </xdr:nvSpPr>
      <xdr:spPr>
        <a:xfrm>
          <a:off x="4673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89" name="楕円 188"/>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135255</xdr:rowOff>
    </xdr:to>
    <xdr:cxnSp macro="">
      <xdr:nvCxnSpPr>
        <xdr:cNvPr id="190" name="直線コネクタ 189"/>
        <xdr:cNvCxnSpPr/>
      </xdr:nvCxnSpPr>
      <xdr:spPr>
        <a:xfrm>
          <a:off x="3797300" y="10039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91" name="楕円 190"/>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95250</xdr:rowOff>
    </xdr:to>
    <xdr:cxnSp macro="">
      <xdr:nvCxnSpPr>
        <xdr:cNvPr id="192" name="直線コネクタ 191"/>
        <xdr:cNvCxnSpPr/>
      </xdr:nvCxnSpPr>
      <xdr:spPr>
        <a:xfrm>
          <a:off x="2908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133985</xdr:rowOff>
    </xdr:from>
    <xdr:to>
      <xdr:col>10</xdr:col>
      <xdr:colOff>165100</xdr:colOff>
      <xdr:row>58</xdr:row>
      <xdr:rowOff>64135</xdr:rowOff>
    </xdr:to>
    <xdr:sp macro="" textlink="">
      <xdr:nvSpPr>
        <xdr:cNvPr id="193" name="楕円 192"/>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53340</xdr:rowOff>
    </xdr:to>
    <xdr:cxnSp macro="">
      <xdr:nvCxnSpPr>
        <xdr:cNvPr id="194" name="直線コネクタ 193"/>
        <xdr:cNvCxnSpPr/>
      </xdr:nvCxnSpPr>
      <xdr:spPr>
        <a:xfrm>
          <a:off x="2019300" y="9957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92075</xdr:rowOff>
    </xdr:from>
    <xdr:to>
      <xdr:col>6</xdr:col>
      <xdr:colOff>38100</xdr:colOff>
      <xdr:row>58</xdr:row>
      <xdr:rowOff>22225</xdr:rowOff>
    </xdr:to>
    <xdr:sp macro="" textlink="">
      <xdr:nvSpPr>
        <xdr:cNvPr id="195" name="楕円 194"/>
        <xdr:cNvSpPr/>
      </xdr:nvSpPr>
      <xdr:spPr>
        <a:xfrm>
          <a:off x="1079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142875</xdr:rowOff>
    </xdr:from>
    <xdr:to>
      <xdr:col>10</xdr:col>
      <xdr:colOff>114300</xdr:colOff>
      <xdr:row>58</xdr:row>
      <xdr:rowOff>13335</xdr:rowOff>
    </xdr:to>
    <xdr:cxnSp macro="">
      <xdr:nvCxnSpPr>
        <xdr:cNvPr id="196" name="直線コネクタ 195"/>
        <xdr:cNvCxnSpPr/>
      </xdr:nvCxnSpPr>
      <xdr:spPr>
        <a:xfrm>
          <a:off x="1130300" y="9915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201" name="n_1mainValue【体育館・プー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202" name="n_2mainValue【体育館・プール】&#10;有形固定資産減価償却率"/>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80662</xdr:rowOff>
    </xdr:from>
    <xdr:ext cx="405111" cy="259045"/>
    <xdr:sp macro="" textlink="">
      <xdr:nvSpPr>
        <xdr:cNvPr id="203" name="n_3mainValue【体育館・プール】&#10;有形固定資産減価償却率"/>
        <xdr:cNvSpPr txBox="1"/>
      </xdr:nvSpPr>
      <xdr:spPr>
        <a:xfrm>
          <a:off x="1816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38752</xdr:rowOff>
    </xdr:from>
    <xdr:ext cx="405111" cy="259045"/>
    <xdr:sp macro="" textlink="">
      <xdr:nvSpPr>
        <xdr:cNvPr id="204" name="n_4mainValue【体育館・プール】&#10;有形固定資産減価償却率"/>
        <xdr:cNvSpPr txBox="1"/>
      </xdr:nvSpPr>
      <xdr:spPr>
        <a:xfrm>
          <a:off x="927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61671</xdr:rowOff>
    </xdr:from>
    <xdr:to>
      <xdr:col>55</xdr:col>
      <xdr:colOff>50800</xdr:colOff>
      <xdr:row>63</xdr:row>
      <xdr:rowOff>163271</xdr:rowOff>
    </xdr:to>
    <xdr:sp macro="" textlink="">
      <xdr:nvSpPr>
        <xdr:cNvPr id="242" name="楕円 241"/>
        <xdr:cNvSpPr/>
      </xdr:nvSpPr>
      <xdr:spPr>
        <a:xfrm>
          <a:off x="104267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148048</xdr:rowOff>
    </xdr:from>
    <xdr:ext cx="469744" cy="259045"/>
    <xdr:sp macro="" textlink="">
      <xdr:nvSpPr>
        <xdr:cNvPr id="243" name="【体育館・プール】&#10;一人当たり面積該当値テキスト"/>
        <xdr:cNvSpPr txBox="1"/>
      </xdr:nvSpPr>
      <xdr:spPr>
        <a:xfrm>
          <a:off x="10515600" y="107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61671</xdr:rowOff>
    </xdr:from>
    <xdr:to>
      <xdr:col>50</xdr:col>
      <xdr:colOff>165100</xdr:colOff>
      <xdr:row>63</xdr:row>
      <xdr:rowOff>163271</xdr:rowOff>
    </xdr:to>
    <xdr:sp macro="" textlink="">
      <xdr:nvSpPr>
        <xdr:cNvPr id="244" name="楕円 243"/>
        <xdr:cNvSpPr/>
      </xdr:nvSpPr>
      <xdr:spPr>
        <a:xfrm>
          <a:off x="95885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112471</xdr:rowOff>
    </xdr:from>
    <xdr:to>
      <xdr:col>55</xdr:col>
      <xdr:colOff>0</xdr:colOff>
      <xdr:row>63</xdr:row>
      <xdr:rowOff>112471</xdr:rowOff>
    </xdr:to>
    <xdr:cxnSp macro="">
      <xdr:nvCxnSpPr>
        <xdr:cNvPr id="245" name="直線コネクタ 244"/>
        <xdr:cNvCxnSpPr/>
      </xdr:nvCxnSpPr>
      <xdr:spPr>
        <a:xfrm>
          <a:off x="9639300" y="10913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61671</xdr:rowOff>
    </xdr:from>
    <xdr:to>
      <xdr:col>46</xdr:col>
      <xdr:colOff>38100</xdr:colOff>
      <xdr:row>63</xdr:row>
      <xdr:rowOff>163271</xdr:rowOff>
    </xdr:to>
    <xdr:sp macro="" textlink="">
      <xdr:nvSpPr>
        <xdr:cNvPr id="246" name="楕円 245"/>
        <xdr:cNvSpPr/>
      </xdr:nvSpPr>
      <xdr:spPr>
        <a:xfrm>
          <a:off x="86995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112471</xdr:rowOff>
    </xdr:from>
    <xdr:to>
      <xdr:col>50</xdr:col>
      <xdr:colOff>114300</xdr:colOff>
      <xdr:row>63</xdr:row>
      <xdr:rowOff>112471</xdr:rowOff>
    </xdr:to>
    <xdr:cxnSp macro="">
      <xdr:nvCxnSpPr>
        <xdr:cNvPr id="247" name="直線コネクタ 246"/>
        <xdr:cNvCxnSpPr/>
      </xdr:nvCxnSpPr>
      <xdr:spPr>
        <a:xfrm>
          <a:off x="8750300" y="109138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62129</xdr:rowOff>
    </xdr:from>
    <xdr:to>
      <xdr:col>41</xdr:col>
      <xdr:colOff>101600</xdr:colOff>
      <xdr:row>63</xdr:row>
      <xdr:rowOff>163729</xdr:rowOff>
    </xdr:to>
    <xdr:sp macro="" textlink="">
      <xdr:nvSpPr>
        <xdr:cNvPr id="248" name="楕円 247"/>
        <xdr:cNvSpPr/>
      </xdr:nvSpPr>
      <xdr:spPr>
        <a:xfrm>
          <a:off x="7810500" y="10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112471</xdr:rowOff>
    </xdr:from>
    <xdr:to>
      <xdr:col>45</xdr:col>
      <xdr:colOff>177800</xdr:colOff>
      <xdr:row>63</xdr:row>
      <xdr:rowOff>112929</xdr:rowOff>
    </xdr:to>
    <xdr:cxnSp macro="">
      <xdr:nvCxnSpPr>
        <xdr:cNvPr id="249" name="直線コネクタ 248"/>
        <xdr:cNvCxnSpPr/>
      </xdr:nvCxnSpPr>
      <xdr:spPr>
        <a:xfrm flipV="1">
          <a:off x="7861300" y="109138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62585</xdr:rowOff>
    </xdr:from>
    <xdr:to>
      <xdr:col>36</xdr:col>
      <xdr:colOff>165100</xdr:colOff>
      <xdr:row>63</xdr:row>
      <xdr:rowOff>164185</xdr:rowOff>
    </xdr:to>
    <xdr:sp macro="" textlink="">
      <xdr:nvSpPr>
        <xdr:cNvPr id="250" name="楕円 249"/>
        <xdr:cNvSpPr/>
      </xdr:nvSpPr>
      <xdr:spPr>
        <a:xfrm>
          <a:off x="6921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112929</xdr:rowOff>
    </xdr:from>
    <xdr:to>
      <xdr:col>41</xdr:col>
      <xdr:colOff>50800</xdr:colOff>
      <xdr:row>63</xdr:row>
      <xdr:rowOff>113385</xdr:rowOff>
    </xdr:to>
    <xdr:cxnSp macro="">
      <xdr:nvCxnSpPr>
        <xdr:cNvPr id="251" name="直線コネクタ 250"/>
        <xdr:cNvCxnSpPr/>
      </xdr:nvCxnSpPr>
      <xdr:spPr>
        <a:xfrm flipV="1">
          <a:off x="6972300" y="109142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154398</xdr:rowOff>
    </xdr:from>
    <xdr:ext cx="469744" cy="259045"/>
    <xdr:sp macro="" textlink="">
      <xdr:nvSpPr>
        <xdr:cNvPr id="256" name="n_1mainValue【体育館・プール】&#10;一人当たり面積"/>
        <xdr:cNvSpPr txBox="1"/>
      </xdr:nvSpPr>
      <xdr:spPr>
        <a:xfrm>
          <a:off x="93917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154398</xdr:rowOff>
    </xdr:from>
    <xdr:ext cx="469744" cy="259045"/>
    <xdr:sp macro="" textlink="">
      <xdr:nvSpPr>
        <xdr:cNvPr id="257" name="n_2mainValue【体育館・プール】&#10;一人当たり面積"/>
        <xdr:cNvSpPr txBox="1"/>
      </xdr:nvSpPr>
      <xdr:spPr>
        <a:xfrm>
          <a:off x="85154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154856</xdr:rowOff>
    </xdr:from>
    <xdr:ext cx="469744" cy="259045"/>
    <xdr:sp macro="" textlink="">
      <xdr:nvSpPr>
        <xdr:cNvPr id="258" name="n_3mainValue【体育館・プール】&#10;一人当たり面積"/>
        <xdr:cNvSpPr txBox="1"/>
      </xdr:nvSpPr>
      <xdr:spPr>
        <a:xfrm>
          <a:off x="7626427" y="109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155312</xdr:rowOff>
    </xdr:from>
    <xdr:ext cx="469744" cy="259045"/>
    <xdr:sp macro="" textlink="">
      <xdr:nvSpPr>
        <xdr:cNvPr id="259" name="n_4mainValue【体育館・プール】&#10;一人当たり面積"/>
        <xdr:cNvSpPr txBox="1"/>
      </xdr:nvSpPr>
      <xdr:spPr>
        <a:xfrm>
          <a:off x="6737427" y="109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4445</xdr:rowOff>
    </xdr:from>
    <xdr:to>
      <xdr:col>10</xdr:col>
      <xdr:colOff>165100</xdr:colOff>
      <xdr:row>83</xdr:row>
      <xdr:rowOff>106045</xdr:rowOff>
    </xdr:to>
    <xdr:sp macro="" textlink="">
      <xdr:nvSpPr>
        <xdr:cNvPr id="300" name="楕円 299"/>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301" name="楕円 300"/>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55245</xdr:rowOff>
    </xdr:to>
    <xdr:cxnSp macro="">
      <xdr:nvCxnSpPr>
        <xdr:cNvPr id="302" name="直線コネクタ 301"/>
        <xdr:cNvCxnSpPr/>
      </xdr:nvCxnSpPr>
      <xdr:spPr>
        <a:xfrm>
          <a:off x="1130300" y="14237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03"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04"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05"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06"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07" name="n_3mainValue【福祉施設】&#10;有形固定資産減価償却率"/>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08" name="n_4mainValue【福祉施設】&#10;有形固定資産減価償却率"/>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32" name="直線コネクタ 331"/>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3"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4" name="直線コネクタ 33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35"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6" name="直線コネクタ 335"/>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7"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8" name="フローチャート: 判断 337"/>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9" name="フローチャート: 判断 338"/>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0" name="フローチャート: 判断 339"/>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41" name="フローチャート: 判断 340"/>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42" name="フローチャート: 判断 341"/>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46989</xdr:rowOff>
    </xdr:from>
    <xdr:to>
      <xdr:col>41</xdr:col>
      <xdr:colOff>101600</xdr:colOff>
      <xdr:row>86</xdr:row>
      <xdr:rowOff>148589</xdr:rowOff>
    </xdr:to>
    <xdr:sp macro="" textlink="">
      <xdr:nvSpPr>
        <xdr:cNvPr id="348" name="楕円 347"/>
        <xdr:cNvSpPr/>
      </xdr:nvSpPr>
      <xdr:spPr>
        <a:xfrm>
          <a:off x="7810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46989</xdr:rowOff>
    </xdr:from>
    <xdr:to>
      <xdr:col>36</xdr:col>
      <xdr:colOff>165100</xdr:colOff>
      <xdr:row>86</xdr:row>
      <xdr:rowOff>148589</xdr:rowOff>
    </xdr:to>
    <xdr:sp macro="" textlink="">
      <xdr:nvSpPr>
        <xdr:cNvPr id="349" name="楕円 348"/>
        <xdr:cNvSpPr/>
      </xdr:nvSpPr>
      <xdr:spPr>
        <a:xfrm>
          <a:off x="6921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97789</xdr:rowOff>
    </xdr:from>
    <xdr:to>
      <xdr:col>41</xdr:col>
      <xdr:colOff>50800</xdr:colOff>
      <xdr:row>86</xdr:row>
      <xdr:rowOff>97789</xdr:rowOff>
    </xdr:to>
    <xdr:cxnSp macro="">
      <xdr:nvCxnSpPr>
        <xdr:cNvPr id="350" name="直線コネクタ 349"/>
        <xdr:cNvCxnSpPr/>
      </xdr:nvCxnSpPr>
      <xdr:spPr>
        <a:xfrm>
          <a:off x="6972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1"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2"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3"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4"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139716</xdr:rowOff>
    </xdr:from>
    <xdr:ext cx="469744" cy="259045"/>
    <xdr:sp macro="" textlink="">
      <xdr:nvSpPr>
        <xdr:cNvPr id="355" name="n_3mainValue【福祉施設】&#10;一人当たり面積"/>
        <xdr:cNvSpPr txBox="1"/>
      </xdr:nvSpPr>
      <xdr:spPr>
        <a:xfrm>
          <a:off x="7626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139716</xdr:rowOff>
    </xdr:from>
    <xdr:ext cx="469744" cy="259045"/>
    <xdr:sp macro="" textlink="">
      <xdr:nvSpPr>
        <xdr:cNvPr id="356" name="n_4mainValue【福祉施設】&#10;一人当たり面積"/>
        <xdr:cNvSpPr txBox="1"/>
      </xdr:nvSpPr>
      <xdr:spPr>
        <a:xfrm>
          <a:off x="6737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396" name="楕円 395"/>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55897</xdr:rowOff>
    </xdr:from>
    <xdr:ext cx="405111" cy="259045"/>
    <xdr:sp macro="" textlink="">
      <xdr:nvSpPr>
        <xdr:cNvPr id="397" name="【市民会館】&#10;有形固定資産減価償却率該当値テキスト"/>
        <xdr:cNvSpPr txBox="1"/>
      </xdr:nvSpPr>
      <xdr:spPr>
        <a:xfrm>
          <a:off x="4673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166370</xdr:rowOff>
    </xdr:from>
    <xdr:to>
      <xdr:col>20</xdr:col>
      <xdr:colOff>38100</xdr:colOff>
      <xdr:row>102</xdr:row>
      <xdr:rowOff>96520</xdr:rowOff>
    </xdr:to>
    <xdr:sp macro="" textlink="">
      <xdr:nvSpPr>
        <xdr:cNvPr id="398" name="楕円 397"/>
        <xdr:cNvSpPr/>
      </xdr:nvSpPr>
      <xdr:spPr>
        <a:xfrm>
          <a:off x="3746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45720</xdr:rowOff>
    </xdr:from>
    <xdr:to>
      <xdr:col>24</xdr:col>
      <xdr:colOff>63500</xdr:colOff>
      <xdr:row>102</xdr:row>
      <xdr:rowOff>83820</xdr:rowOff>
    </xdr:to>
    <xdr:cxnSp macro="">
      <xdr:nvCxnSpPr>
        <xdr:cNvPr id="399" name="直線コネクタ 398"/>
        <xdr:cNvCxnSpPr/>
      </xdr:nvCxnSpPr>
      <xdr:spPr>
        <a:xfrm>
          <a:off x="3797300" y="17533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127000</xdr:rowOff>
    </xdr:from>
    <xdr:to>
      <xdr:col>15</xdr:col>
      <xdr:colOff>101600</xdr:colOff>
      <xdr:row>102</xdr:row>
      <xdr:rowOff>57150</xdr:rowOff>
    </xdr:to>
    <xdr:sp macro="" textlink="">
      <xdr:nvSpPr>
        <xdr:cNvPr id="400" name="楕円 399"/>
        <xdr:cNvSpPr/>
      </xdr:nvSpPr>
      <xdr:spPr>
        <a:xfrm>
          <a:off x="2857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6350</xdr:rowOff>
    </xdr:from>
    <xdr:to>
      <xdr:col>19</xdr:col>
      <xdr:colOff>177800</xdr:colOff>
      <xdr:row>102</xdr:row>
      <xdr:rowOff>45720</xdr:rowOff>
    </xdr:to>
    <xdr:cxnSp macro="">
      <xdr:nvCxnSpPr>
        <xdr:cNvPr id="401" name="直線コネクタ 400"/>
        <xdr:cNvCxnSpPr/>
      </xdr:nvCxnSpPr>
      <xdr:spPr>
        <a:xfrm>
          <a:off x="2908300" y="174942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88900</xdr:rowOff>
    </xdr:from>
    <xdr:to>
      <xdr:col>10</xdr:col>
      <xdr:colOff>165100</xdr:colOff>
      <xdr:row>102</xdr:row>
      <xdr:rowOff>19050</xdr:rowOff>
    </xdr:to>
    <xdr:sp macro="" textlink="">
      <xdr:nvSpPr>
        <xdr:cNvPr id="402" name="楕円 401"/>
        <xdr:cNvSpPr/>
      </xdr:nvSpPr>
      <xdr:spPr>
        <a:xfrm>
          <a:off x="1968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139700</xdr:rowOff>
    </xdr:from>
    <xdr:to>
      <xdr:col>15</xdr:col>
      <xdr:colOff>50800</xdr:colOff>
      <xdr:row>102</xdr:row>
      <xdr:rowOff>6350</xdr:rowOff>
    </xdr:to>
    <xdr:cxnSp macro="">
      <xdr:nvCxnSpPr>
        <xdr:cNvPr id="403" name="直線コネクタ 402"/>
        <xdr:cNvCxnSpPr/>
      </xdr:nvCxnSpPr>
      <xdr:spPr>
        <a:xfrm>
          <a:off x="2019300" y="17456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49530</xdr:rowOff>
    </xdr:from>
    <xdr:to>
      <xdr:col>6</xdr:col>
      <xdr:colOff>38100</xdr:colOff>
      <xdr:row>101</xdr:row>
      <xdr:rowOff>151130</xdr:rowOff>
    </xdr:to>
    <xdr:sp macro="" textlink="">
      <xdr:nvSpPr>
        <xdr:cNvPr id="404" name="楕円 403"/>
        <xdr:cNvSpPr/>
      </xdr:nvSpPr>
      <xdr:spPr>
        <a:xfrm>
          <a:off x="1079500" y="17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100330</xdr:rowOff>
    </xdr:from>
    <xdr:to>
      <xdr:col>10</xdr:col>
      <xdr:colOff>114300</xdr:colOff>
      <xdr:row>101</xdr:row>
      <xdr:rowOff>139700</xdr:rowOff>
    </xdr:to>
    <xdr:cxnSp macro="">
      <xdr:nvCxnSpPr>
        <xdr:cNvPr id="405" name="直線コネクタ 404"/>
        <xdr:cNvCxnSpPr/>
      </xdr:nvCxnSpPr>
      <xdr:spPr>
        <a:xfrm>
          <a:off x="1130300" y="174167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6"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7"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8"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09"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113047</xdr:rowOff>
    </xdr:from>
    <xdr:ext cx="405111" cy="259045"/>
    <xdr:sp macro="" textlink="">
      <xdr:nvSpPr>
        <xdr:cNvPr id="410" name="n_1mainValue【市民会館】&#10;有形固定資産減価償却率"/>
        <xdr:cNvSpPr txBox="1"/>
      </xdr:nvSpPr>
      <xdr:spPr>
        <a:xfrm>
          <a:off x="3582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73677</xdr:rowOff>
    </xdr:from>
    <xdr:ext cx="405111" cy="259045"/>
    <xdr:sp macro="" textlink="">
      <xdr:nvSpPr>
        <xdr:cNvPr id="411" name="n_2mainValue【市民会館】&#10;有形固定資産減価償却率"/>
        <xdr:cNvSpPr txBox="1"/>
      </xdr:nvSpPr>
      <xdr:spPr>
        <a:xfrm>
          <a:off x="27057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35577</xdr:rowOff>
    </xdr:from>
    <xdr:ext cx="405111" cy="259045"/>
    <xdr:sp macro="" textlink="">
      <xdr:nvSpPr>
        <xdr:cNvPr id="412" name="n_3mainValue【市民会館】&#10;有形固定資産減価償却率"/>
        <xdr:cNvSpPr txBox="1"/>
      </xdr:nvSpPr>
      <xdr:spPr>
        <a:xfrm>
          <a:off x="1816744"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167657</xdr:rowOff>
    </xdr:from>
    <xdr:ext cx="405111" cy="259045"/>
    <xdr:sp macro="" textlink="">
      <xdr:nvSpPr>
        <xdr:cNvPr id="413" name="n_4mainValue【市民会館】&#10;有形固定資産減価償却率"/>
        <xdr:cNvSpPr txBox="1"/>
      </xdr:nvSpPr>
      <xdr:spPr>
        <a:xfrm>
          <a:off x="927744"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7" name="直線コネクタ 436"/>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8"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9" name="直線コネクタ 438"/>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4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1" name="直線コネクタ 44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42"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3" name="フローチャート: 判断 44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4" name="フローチャート: 判断 44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5" name="フローチャート: 判断 44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6" name="フローチャート: 判断 44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7" name="フローチャート: 判断 446"/>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36830</xdr:rowOff>
    </xdr:from>
    <xdr:to>
      <xdr:col>55</xdr:col>
      <xdr:colOff>50800</xdr:colOff>
      <xdr:row>108</xdr:row>
      <xdr:rowOff>138430</xdr:rowOff>
    </xdr:to>
    <xdr:sp macro="" textlink="">
      <xdr:nvSpPr>
        <xdr:cNvPr id="453" name="楕円 452"/>
        <xdr:cNvSpPr/>
      </xdr:nvSpPr>
      <xdr:spPr>
        <a:xfrm>
          <a:off x="10426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123207</xdr:rowOff>
    </xdr:from>
    <xdr:ext cx="469744" cy="259045"/>
    <xdr:sp macro="" textlink="">
      <xdr:nvSpPr>
        <xdr:cNvPr id="454" name="【市民会館】&#10;一人当たり面積該当値テキスト"/>
        <xdr:cNvSpPr txBox="1"/>
      </xdr:nvSpPr>
      <xdr:spPr>
        <a:xfrm>
          <a:off x="10515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36830</xdr:rowOff>
    </xdr:from>
    <xdr:to>
      <xdr:col>50</xdr:col>
      <xdr:colOff>165100</xdr:colOff>
      <xdr:row>108</xdr:row>
      <xdr:rowOff>138430</xdr:rowOff>
    </xdr:to>
    <xdr:sp macro="" textlink="">
      <xdr:nvSpPr>
        <xdr:cNvPr id="455" name="楕円 454"/>
        <xdr:cNvSpPr/>
      </xdr:nvSpPr>
      <xdr:spPr>
        <a:xfrm>
          <a:off x="958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87630</xdr:rowOff>
    </xdr:from>
    <xdr:to>
      <xdr:col>55</xdr:col>
      <xdr:colOff>0</xdr:colOff>
      <xdr:row>108</xdr:row>
      <xdr:rowOff>87630</xdr:rowOff>
    </xdr:to>
    <xdr:cxnSp macro="">
      <xdr:nvCxnSpPr>
        <xdr:cNvPr id="456" name="直線コネクタ 455"/>
        <xdr:cNvCxnSpPr/>
      </xdr:nvCxnSpPr>
      <xdr:spPr>
        <a:xfrm>
          <a:off x="9639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36830</xdr:rowOff>
    </xdr:from>
    <xdr:to>
      <xdr:col>46</xdr:col>
      <xdr:colOff>38100</xdr:colOff>
      <xdr:row>108</xdr:row>
      <xdr:rowOff>138430</xdr:rowOff>
    </xdr:to>
    <xdr:sp macro="" textlink="">
      <xdr:nvSpPr>
        <xdr:cNvPr id="457" name="楕円 456"/>
        <xdr:cNvSpPr/>
      </xdr:nvSpPr>
      <xdr:spPr>
        <a:xfrm>
          <a:off x="869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87630</xdr:rowOff>
    </xdr:from>
    <xdr:to>
      <xdr:col>50</xdr:col>
      <xdr:colOff>114300</xdr:colOff>
      <xdr:row>108</xdr:row>
      <xdr:rowOff>87630</xdr:rowOff>
    </xdr:to>
    <xdr:cxnSp macro="">
      <xdr:nvCxnSpPr>
        <xdr:cNvPr id="458" name="直線コネクタ 457"/>
        <xdr:cNvCxnSpPr/>
      </xdr:nvCxnSpPr>
      <xdr:spPr>
        <a:xfrm>
          <a:off x="8750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59" name="楕円 458"/>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87630</xdr:rowOff>
    </xdr:from>
    <xdr:to>
      <xdr:col>45</xdr:col>
      <xdr:colOff>177800</xdr:colOff>
      <xdr:row>108</xdr:row>
      <xdr:rowOff>87630</xdr:rowOff>
    </xdr:to>
    <xdr:cxnSp macro="">
      <xdr:nvCxnSpPr>
        <xdr:cNvPr id="460" name="直線コネクタ 459"/>
        <xdr:cNvCxnSpPr/>
      </xdr:nvCxnSpPr>
      <xdr:spPr>
        <a:xfrm>
          <a:off x="7861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36830</xdr:rowOff>
    </xdr:from>
    <xdr:to>
      <xdr:col>36</xdr:col>
      <xdr:colOff>165100</xdr:colOff>
      <xdr:row>108</xdr:row>
      <xdr:rowOff>138430</xdr:rowOff>
    </xdr:to>
    <xdr:sp macro="" textlink="">
      <xdr:nvSpPr>
        <xdr:cNvPr id="461" name="楕円 460"/>
        <xdr:cNvSpPr/>
      </xdr:nvSpPr>
      <xdr:spPr>
        <a:xfrm>
          <a:off x="6921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87630</xdr:rowOff>
    </xdr:to>
    <xdr:cxnSp macro="">
      <xdr:nvCxnSpPr>
        <xdr:cNvPr id="462" name="直線コネクタ 461"/>
        <xdr:cNvCxnSpPr/>
      </xdr:nvCxnSpPr>
      <xdr:spPr>
        <a:xfrm>
          <a:off x="6972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63"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64"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5"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6"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129557</xdr:rowOff>
    </xdr:from>
    <xdr:ext cx="469744" cy="259045"/>
    <xdr:sp macro="" textlink="">
      <xdr:nvSpPr>
        <xdr:cNvPr id="467" name="n_1mainValue【市民会館】&#10;一人当たり面積"/>
        <xdr:cNvSpPr txBox="1"/>
      </xdr:nvSpPr>
      <xdr:spPr>
        <a:xfrm>
          <a:off x="9391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129557</xdr:rowOff>
    </xdr:from>
    <xdr:ext cx="469744" cy="259045"/>
    <xdr:sp macro="" textlink="">
      <xdr:nvSpPr>
        <xdr:cNvPr id="468" name="n_2mainValue【市民会館】&#10;一人当たり面積"/>
        <xdr:cNvSpPr txBox="1"/>
      </xdr:nvSpPr>
      <xdr:spPr>
        <a:xfrm>
          <a:off x="8515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69" name="n_3mainValue【市民会館】&#10;一人当たり面積"/>
        <xdr:cNvSpPr txBox="1"/>
      </xdr:nvSpPr>
      <xdr:spPr>
        <a:xfrm>
          <a:off x="7626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129557</xdr:rowOff>
    </xdr:from>
    <xdr:ext cx="469744" cy="259045"/>
    <xdr:sp macro="" textlink="">
      <xdr:nvSpPr>
        <xdr:cNvPr id="470" name="n_4mainValue【市民会館】&#10;一人当たり面積"/>
        <xdr:cNvSpPr txBox="1"/>
      </xdr:nvSpPr>
      <xdr:spPr>
        <a:xfrm>
          <a:off x="6737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95" name="直線コネクタ 49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7" name="直線コネクタ 49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9" name="直線コネクタ 49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0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01" name="フローチャート: 判断 50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03" name="フローチャート: 判断 50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04" name="フローチャート: 判断 50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05" name="フローチャート: 判断 50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71120</xdr:rowOff>
    </xdr:from>
    <xdr:to>
      <xdr:col>85</xdr:col>
      <xdr:colOff>177800</xdr:colOff>
      <xdr:row>34</xdr:row>
      <xdr:rowOff>1270</xdr:rowOff>
    </xdr:to>
    <xdr:sp macro="" textlink="">
      <xdr:nvSpPr>
        <xdr:cNvPr id="511" name="楕円 510"/>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93997</xdr:rowOff>
    </xdr:from>
    <xdr:ext cx="405111" cy="259045"/>
    <xdr:sp macro="" textlink="">
      <xdr:nvSpPr>
        <xdr:cNvPr id="512" name="【一般廃棄物処理施設】&#10;有形固定資産減価償却率該当値テキスト"/>
        <xdr:cNvSpPr txBox="1"/>
      </xdr:nvSpPr>
      <xdr:spPr>
        <a:xfrm>
          <a:off x="16357600"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29210</xdr:rowOff>
    </xdr:from>
    <xdr:to>
      <xdr:col>81</xdr:col>
      <xdr:colOff>101600</xdr:colOff>
      <xdr:row>33</xdr:row>
      <xdr:rowOff>130810</xdr:rowOff>
    </xdr:to>
    <xdr:sp macro="" textlink="">
      <xdr:nvSpPr>
        <xdr:cNvPr id="513" name="楕円 512"/>
        <xdr:cNvSpPr/>
      </xdr:nvSpPr>
      <xdr:spPr>
        <a:xfrm>
          <a:off x="15430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80010</xdr:rowOff>
    </xdr:from>
    <xdr:to>
      <xdr:col>85</xdr:col>
      <xdr:colOff>127000</xdr:colOff>
      <xdr:row>33</xdr:row>
      <xdr:rowOff>121920</xdr:rowOff>
    </xdr:to>
    <xdr:cxnSp macro="">
      <xdr:nvCxnSpPr>
        <xdr:cNvPr id="514" name="直線コネクタ 513"/>
        <xdr:cNvCxnSpPr/>
      </xdr:nvCxnSpPr>
      <xdr:spPr>
        <a:xfrm>
          <a:off x="15481300" y="57378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5"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6"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7"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8"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147337</xdr:rowOff>
    </xdr:from>
    <xdr:ext cx="405111" cy="259045"/>
    <xdr:sp macro="" textlink="">
      <xdr:nvSpPr>
        <xdr:cNvPr id="519" name="n_1mainValue【一般廃棄物処理施設】&#10;有形固定資産減価償却率"/>
        <xdr:cNvSpPr txBox="1"/>
      </xdr:nvSpPr>
      <xdr:spPr>
        <a:xfrm>
          <a:off x="152660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54361</xdr:rowOff>
    </xdr:from>
    <xdr:to>
      <xdr:col>116</xdr:col>
      <xdr:colOff>114300</xdr:colOff>
      <xdr:row>40</xdr:row>
      <xdr:rowOff>155961</xdr:rowOff>
    </xdr:to>
    <xdr:sp macro="" textlink="">
      <xdr:nvSpPr>
        <xdr:cNvPr id="557" name="楕円 556"/>
        <xdr:cNvSpPr/>
      </xdr:nvSpPr>
      <xdr:spPr>
        <a:xfrm>
          <a:off x="22110700" y="69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32788</xdr:rowOff>
    </xdr:from>
    <xdr:ext cx="534377" cy="259045"/>
    <xdr:sp macro="" textlink="">
      <xdr:nvSpPr>
        <xdr:cNvPr id="558" name="【一般廃棄物処理施設】&#10;一人当たり有形固定資産（償却資産）額該当値テキスト"/>
        <xdr:cNvSpPr txBox="1"/>
      </xdr:nvSpPr>
      <xdr:spPr>
        <a:xfrm>
          <a:off x="22199600" y="68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54864</xdr:rowOff>
    </xdr:from>
    <xdr:to>
      <xdr:col>112</xdr:col>
      <xdr:colOff>38100</xdr:colOff>
      <xdr:row>40</xdr:row>
      <xdr:rowOff>156464</xdr:rowOff>
    </xdr:to>
    <xdr:sp macro="" textlink="">
      <xdr:nvSpPr>
        <xdr:cNvPr id="559" name="楕円 558"/>
        <xdr:cNvSpPr/>
      </xdr:nvSpPr>
      <xdr:spPr>
        <a:xfrm>
          <a:off x="21272500" y="69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105161</xdr:rowOff>
    </xdr:from>
    <xdr:to>
      <xdr:col>116</xdr:col>
      <xdr:colOff>63500</xdr:colOff>
      <xdr:row>40</xdr:row>
      <xdr:rowOff>105664</xdr:rowOff>
    </xdr:to>
    <xdr:cxnSp macro="">
      <xdr:nvCxnSpPr>
        <xdr:cNvPr id="560" name="直線コネクタ 559"/>
        <xdr:cNvCxnSpPr/>
      </xdr:nvCxnSpPr>
      <xdr:spPr>
        <a:xfrm flipV="1">
          <a:off x="21323300" y="6963161"/>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1"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2"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3"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4"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147591</xdr:rowOff>
    </xdr:from>
    <xdr:ext cx="534377" cy="259045"/>
    <xdr:sp macro="" textlink="">
      <xdr:nvSpPr>
        <xdr:cNvPr id="565" name="n_1mainValue【一般廃棄物処理施設】&#10;一人当たり有形固定資産（償却資産）額"/>
        <xdr:cNvSpPr txBox="1"/>
      </xdr:nvSpPr>
      <xdr:spPr>
        <a:xfrm>
          <a:off x="21043411" y="700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7" name="直線コネクタ 5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8" name="テキスト ボックス 57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9" name="直線コネクタ 5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0" name="テキスト ボックス 5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1" name="直線コネクタ 5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2" name="テキスト ボックス 5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3" name="直線コネクタ 5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4" name="テキスト ボックス 5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5" name="直線コネクタ 5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6" name="テキスト ボックス 5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7" name="直線コネクタ 5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8" name="テキスト ボックス 58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1" name="直線コネクタ 590"/>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3" name="直線コネクタ 59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9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95" name="直線コネクタ 59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96"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97" name="フローチャート: 判断 596"/>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98" name="フローチャート: 判断 597"/>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99" name="フローチャート: 判断 59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0" name="フローチャート: 判断 59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1" name="フローチャート: 判断 60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07" name="楕円 606"/>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608" name="【保健センター・保健所】&#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609" name="楕円 608"/>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153488</xdr:rowOff>
    </xdr:to>
    <xdr:cxnSp macro="">
      <xdr:nvCxnSpPr>
        <xdr:cNvPr id="610" name="直線コネクタ 609"/>
        <xdr:cNvCxnSpPr/>
      </xdr:nvCxnSpPr>
      <xdr:spPr>
        <a:xfrm flipV="1">
          <a:off x="15481300" y="1037190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611" name="楕円 610"/>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153488</xdr:rowOff>
    </xdr:to>
    <xdr:cxnSp macro="">
      <xdr:nvCxnSpPr>
        <xdr:cNvPr id="612" name="直線コネクタ 611"/>
        <xdr:cNvCxnSpPr/>
      </xdr:nvCxnSpPr>
      <xdr:spPr>
        <a:xfrm>
          <a:off x="14592300" y="104110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613" name="楕円 612"/>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124097</xdr:rowOff>
    </xdr:to>
    <xdr:cxnSp macro="">
      <xdr:nvCxnSpPr>
        <xdr:cNvPr id="614" name="直線コネクタ 613"/>
        <xdr:cNvCxnSpPr/>
      </xdr:nvCxnSpPr>
      <xdr:spPr>
        <a:xfrm>
          <a:off x="13703300" y="1038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xdr:rowOff>
    </xdr:from>
    <xdr:to>
      <xdr:col>67</xdr:col>
      <xdr:colOff>101600</xdr:colOff>
      <xdr:row>60</xdr:row>
      <xdr:rowOff>117747</xdr:rowOff>
    </xdr:to>
    <xdr:sp macro="" textlink="">
      <xdr:nvSpPr>
        <xdr:cNvPr id="615" name="楕円 614"/>
        <xdr:cNvSpPr/>
      </xdr:nvSpPr>
      <xdr:spPr>
        <a:xfrm>
          <a:off x="12763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66947</xdr:rowOff>
    </xdr:from>
    <xdr:to>
      <xdr:col>71</xdr:col>
      <xdr:colOff>177800</xdr:colOff>
      <xdr:row>60</xdr:row>
      <xdr:rowOff>94706</xdr:rowOff>
    </xdr:to>
    <xdr:cxnSp macro="">
      <xdr:nvCxnSpPr>
        <xdr:cNvPr id="616" name="直線コネクタ 615"/>
        <xdr:cNvCxnSpPr/>
      </xdr:nvCxnSpPr>
      <xdr:spPr>
        <a:xfrm>
          <a:off x="12814300" y="103539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17"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18"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9"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0"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621" name="n_1main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622" name="n_2mainValue【保健センター・保健所】&#10;有形固定資産減価償却率"/>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623" name="n_3mainValue【保健センター・保健所】&#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108874</xdr:rowOff>
    </xdr:from>
    <xdr:ext cx="405111" cy="259045"/>
    <xdr:sp macro="" textlink="">
      <xdr:nvSpPr>
        <xdr:cNvPr id="624" name="n_4mainValue【保健センター・保健所】&#10;有形固定資産減価償却率"/>
        <xdr:cNvSpPr txBox="1"/>
      </xdr:nvSpPr>
      <xdr:spPr>
        <a:xfrm>
          <a:off x="12611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6" name="テキスト ボックス 6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8" name="テキスト ボックス 6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0" name="テキスト ボックス 6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2" name="テキスト ボックス 6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4" name="テキスト ボックス 6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48" name="直線コネクタ 64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4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0" name="直線コネクタ 64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2" name="直線コネクタ 65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4" name="フローチャート: 判断 65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5" name="フローチャート: 判断 65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6" name="フローチャート: 判断 65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57" name="フローチャート: 判断 65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58" name="フローチャート: 判断 65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64" name="楕円 663"/>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90187</xdr:rowOff>
    </xdr:from>
    <xdr:ext cx="469744" cy="259045"/>
    <xdr:sp macro="" textlink="">
      <xdr:nvSpPr>
        <xdr:cNvPr id="665" name="【保健センター・保健所】&#10;一人当たり面積該当値テキスト"/>
        <xdr:cNvSpPr txBox="1"/>
      </xdr:nvSpPr>
      <xdr:spPr>
        <a:xfrm>
          <a:off x="22199600"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666" name="楕円 665"/>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118110</xdr:rowOff>
    </xdr:to>
    <xdr:cxnSp macro="">
      <xdr:nvCxnSpPr>
        <xdr:cNvPr id="667" name="直線コネクタ 666"/>
        <xdr:cNvCxnSpPr/>
      </xdr:nvCxnSpPr>
      <xdr:spPr>
        <a:xfrm>
          <a:off x="21323300" y="10748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668" name="楕円 667"/>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118110</xdr:rowOff>
    </xdr:to>
    <xdr:cxnSp macro="">
      <xdr:nvCxnSpPr>
        <xdr:cNvPr id="669" name="直線コネクタ 668"/>
        <xdr:cNvCxnSpPr/>
      </xdr:nvCxnSpPr>
      <xdr:spPr>
        <a:xfrm>
          <a:off x="20434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70" name="楕円 669"/>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118110</xdr:rowOff>
    </xdr:to>
    <xdr:cxnSp macro="">
      <xdr:nvCxnSpPr>
        <xdr:cNvPr id="671" name="直線コネクタ 670"/>
        <xdr:cNvCxnSpPr/>
      </xdr:nvCxnSpPr>
      <xdr:spPr>
        <a:xfrm>
          <a:off x="19545300" y="10668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72" name="楕円 671"/>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673" name="直線コネクタ 672"/>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74"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75"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76"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77"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13987</xdr:rowOff>
    </xdr:from>
    <xdr:ext cx="469744" cy="259045"/>
    <xdr:sp macro="" textlink="">
      <xdr:nvSpPr>
        <xdr:cNvPr id="678" name="n_1main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13987</xdr:rowOff>
    </xdr:from>
    <xdr:ext cx="469744" cy="259045"/>
    <xdr:sp macro="" textlink="">
      <xdr:nvSpPr>
        <xdr:cNvPr id="679" name="n_2mainValue【保健センター・保健所】&#10;一人当たり面積"/>
        <xdr:cNvSpPr txBox="1"/>
      </xdr:nvSpPr>
      <xdr:spPr>
        <a:xfrm>
          <a:off x="20199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680" name="n_3main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81" name="n_4mainValue【保健センター・保健所】&#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23" name="楕円 722"/>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88554</xdr:rowOff>
    </xdr:from>
    <xdr:ext cx="405111" cy="259045"/>
    <xdr:sp macro="" textlink="">
      <xdr:nvSpPr>
        <xdr:cNvPr id="724" name="【消防施設】&#10;有形固定資産減価償却率該当値テキスト"/>
        <xdr:cNvSpPr txBox="1"/>
      </xdr:nvSpPr>
      <xdr:spPr>
        <a:xfrm>
          <a:off x="16357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31387</xdr:rowOff>
    </xdr:from>
    <xdr:to>
      <xdr:col>81</xdr:col>
      <xdr:colOff>101600</xdr:colOff>
      <xdr:row>81</xdr:row>
      <xdr:rowOff>132987</xdr:rowOff>
    </xdr:to>
    <xdr:sp macro="" textlink="">
      <xdr:nvSpPr>
        <xdr:cNvPr id="725" name="楕円 724"/>
        <xdr:cNvSpPr/>
      </xdr:nvSpPr>
      <xdr:spPr>
        <a:xfrm>
          <a:off x="15430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81</xdr:row>
      <xdr:rowOff>116477</xdr:rowOff>
    </xdr:to>
    <xdr:cxnSp macro="">
      <xdr:nvCxnSpPr>
        <xdr:cNvPr id="726" name="直線コネクタ 725"/>
        <xdr:cNvCxnSpPr/>
      </xdr:nvCxnSpPr>
      <xdr:spPr>
        <a:xfrm>
          <a:off x="15481300" y="139696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13426</xdr:rowOff>
    </xdr:from>
    <xdr:to>
      <xdr:col>76</xdr:col>
      <xdr:colOff>165100</xdr:colOff>
      <xdr:row>81</xdr:row>
      <xdr:rowOff>115026</xdr:rowOff>
    </xdr:to>
    <xdr:sp macro="" textlink="">
      <xdr:nvSpPr>
        <xdr:cNvPr id="727" name="楕円 726"/>
        <xdr:cNvSpPr/>
      </xdr:nvSpPr>
      <xdr:spPr>
        <a:xfrm>
          <a:off x="14541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81</xdr:row>
      <xdr:rowOff>82187</xdr:rowOff>
    </xdr:to>
    <xdr:cxnSp macro="">
      <xdr:nvCxnSpPr>
        <xdr:cNvPr id="728" name="直線コネクタ 727"/>
        <xdr:cNvCxnSpPr/>
      </xdr:nvCxnSpPr>
      <xdr:spPr>
        <a:xfrm>
          <a:off x="14592300" y="139516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157118</xdr:rowOff>
    </xdr:from>
    <xdr:to>
      <xdr:col>72</xdr:col>
      <xdr:colOff>38100</xdr:colOff>
      <xdr:row>81</xdr:row>
      <xdr:rowOff>87268</xdr:rowOff>
    </xdr:to>
    <xdr:sp macro="" textlink="">
      <xdr:nvSpPr>
        <xdr:cNvPr id="729" name="楕円 728"/>
        <xdr:cNvSpPr/>
      </xdr:nvSpPr>
      <xdr:spPr>
        <a:xfrm>
          <a:off x="13652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36468</xdr:rowOff>
    </xdr:from>
    <xdr:to>
      <xdr:col>76</xdr:col>
      <xdr:colOff>114300</xdr:colOff>
      <xdr:row>81</xdr:row>
      <xdr:rowOff>64226</xdr:rowOff>
    </xdr:to>
    <xdr:cxnSp macro="">
      <xdr:nvCxnSpPr>
        <xdr:cNvPr id="730" name="直線コネクタ 729"/>
        <xdr:cNvCxnSpPr/>
      </xdr:nvCxnSpPr>
      <xdr:spPr>
        <a:xfrm>
          <a:off x="13703300" y="139239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52614</xdr:rowOff>
    </xdr:from>
    <xdr:to>
      <xdr:col>67</xdr:col>
      <xdr:colOff>101600</xdr:colOff>
      <xdr:row>81</xdr:row>
      <xdr:rowOff>154214</xdr:rowOff>
    </xdr:to>
    <xdr:sp macro="" textlink="">
      <xdr:nvSpPr>
        <xdr:cNvPr id="731" name="楕円 730"/>
        <xdr:cNvSpPr/>
      </xdr:nvSpPr>
      <xdr:spPr>
        <a:xfrm>
          <a:off x="12763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36468</xdr:rowOff>
    </xdr:from>
    <xdr:to>
      <xdr:col>71</xdr:col>
      <xdr:colOff>177800</xdr:colOff>
      <xdr:row>81</xdr:row>
      <xdr:rowOff>103414</xdr:rowOff>
    </xdr:to>
    <xdr:cxnSp macro="">
      <xdr:nvCxnSpPr>
        <xdr:cNvPr id="732" name="直線コネクタ 731"/>
        <xdr:cNvCxnSpPr/>
      </xdr:nvCxnSpPr>
      <xdr:spPr>
        <a:xfrm flipV="1">
          <a:off x="12814300" y="1392391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3"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4"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5"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36"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149514</xdr:rowOff>
    </xdr:from>
    <xdr:ext cx="405111" cy="259045"/>
    <xdr:sp macro="" textlink="">
      <xdr:nvSpPr>
        <xdr:cNvPr id="737" name="n_1mainValue【消防施設】&#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131553</xdr:rowOff>
    </xdr:from>
    <xdr:ext cx="405111" cy="259045"/>
    <xdr:sp macro="" textlink="">
      <xdr:nvSpPr>
        <xdr:cNvPr id="738" name="n_2mainValue【消防施設】&#10;有形固定資産減価償却率"/>
        <xdr:cNvSpPr txBox="1"/>
      </xdr:nvSpPr>
      <xdr:spPr>
        <a:xfrm>
          <a:off x="14389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103795</xdr:rowOff>
    </xdr:from>
    <xdr:ext cx="405111" cy="259045"/>
    <xdr:sp macro="" textlink="">
      <xdr:nvSpPr>
        <xdr:cNvPr id="739" name="n_3mainValue【消防施設】&#10;有形固定資産減価償却率"/>
        <xdr:cNvSpPr txBox="1"/>
      </xdr:nvSpPr>
      <xdr:spPr>
        <a:xfrm>
          <a:off x="13500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170741</xdr:rowOff>
    </xdr:from>
    <xdr:ext cx="405111" cy="259045"/>
    <xdr:sp macro="" textlink="">
      <xdr:nvSpPr>
        <xdr:cNvPr id="740" name="n_4mainValue【消防施設】&#10;有形固定資産減価償却率"/>
        <xdr:cNvSpPr txBox="1"/>
      </xdr:nvSpPr>
      <xdr:spPr>
        <a:xfrm>
          <a:off x="12611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1" name="直線コネクタ 7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2" name="テキスト ボックス 7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3" name="直線コネクタ 7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4" name="テキスト ボックス 7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5" name="直線コネクタ 7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6" name="テキスト ボックス 7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7" name="直線コネクタ 7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8" name="テキスト ボックス 7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62" name="直線コネクタ 761"/>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3"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4" name="直線コネクタ 763"/>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5"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6" name="直線コネクタ 765"/>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7"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8" name="フローチャート: 判断 767"/>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9" name="フローチャート: 判断 768"/>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70" name="フローチャート: 判断 769"/>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71" name="フローチャート: 判断 770"/>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72" name="フローチャート: 判断 771"/>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xdr:rowOff>
    </xdr:from>
    <xdr:to>
      <xdr:col>116</xdr:col>
      <xdr:colOff>114300</xdr:colOff>
      <xdr:row>85</xdr:row>
      <xdr:rowOff>113131</xdr:rowOff>
    </xdr:to>
    <xdr:sp macro="" textlink="">
      <xdr:nvSpPr>
        <xdr:cNvPr id="778" name="楕円 777"/>
        <xdr:cNvSpPr/>
      </xdr:nvSpPr>
      <xdr:spPr>
        <a:xfrm>
          <a:off x="221107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34408</xdr:rowOff>
    </xdr:from>
    <xdr:ext cx="469744" cy="259045"/>
    <xdr:sp macro="" textlink="">
      <xdr:nvSpPr>
        <xdr:cNvPr id="779" name="【消防施設】&#10;一人当たり面積該当値テキスト"/>
        <xdr:cNvSpPr txBox="1"/>
      </xdr:nvSpPr>
      <xdr:spPr>
        <a:xfrm>
          <a:off x="22199600" y="1443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xdr:rowOff>
    </xdr:from>
    <xdr:to>
      <xdr:col>112</xdr:col>
      <xdr:colOff>38100</xdr:colOff>
      <xdr:row>85</xdr:row>
      <xdr:rowOff>113131</xdr:rowOff>
    </xdr:to>
    <xdr:sp macro="" textlink="">
      <xdr:nvSpPr>
        <xdr:cNvPr id="780" name="楕円 779"/>
        <xdr:cNvSpPr/>
      </xdr:nvSpPr>
      <xdr:spPr>
        <a:xfrm>
          <a:off x="21272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62331</xdr:rowOff>
    </xdr:from>
    <xdr:to>
      <xdr:col>116</xdr:col>
      <xdr:colOff>63500</xdr:colOff>
      <xdr:row>85</xdr:row>
      <xdr:rowOff>62331</xdr:rowOff>
    </xdr:to>
    <xdr:cxnSp macro="">
      <xdr:nvCxnSpPr>
        <xdr:cNvPr id="781" name="直線コネクタ 780"/>
        <xdr:cNvCxnSpPr/>
      </xdr:nvCxnSpPr>
      <xdr:spPr>
        <a:xfrm>
          <a:off x="21323300" y="14635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82" name="楕円 781"/>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62331</xdr:rowOff>
    </xdr:from>
    <xdr:to>
      <xdr:col>111</xdr:col>
      <xdr:colOff>177800</xdr:colOff>
      <xdr:row>85</xdr:row>
      <xdr:rowOff>63246</xdr:rowOff>
    </xdr:to>
    <xdr:cxnSp macro="">
      <xdr:nvCxnSpPr>
        <xdr:cNvPr id="783" name="直線コネクタ 782"/>
        <xdr:cNvCxnSpPr/>
      </xdr:nvCxnSpPr>
      <xdr:spPr>
        <a:xfrm flipV="1">
          <a:off x="20434300" y="1463558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16103</xdr:rowOff>
    </xdr:from>
    <xdr:to>
      <xdr:col>102</xdr:col>
      <xdr:colOff>165100</xdr:colOff>
      <xdr:row>85</xdr:row>
      <xdr:rowOff>117703</xdr:rowOff>
    </xdr:to>
    <xdr:sp macro="" textlink="">
      <xdr:nvSpPr>
        <xdr:cNvPr id="784" name="楕円 783"/>
        <xdr:cNvSpPr/>
      </xdr:nvSpPr>
      <xdr:spPr>
        <a:xfrm>
          <a:off x="19494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66903</xdr:rowOff>
    </xdr:to>
    <xdr:cxnSp macro="">
      <xdr:nvCxnSpPr>
        <xdr:cNvPr id="785" name="直線コネクタ 784"/>
        <xdr:cNvCxnSpPr/>
      </xdr:nvCxnSpPr>
      <xdr:spPr>
        <a:xfrm flipV="1">
          <a:off x="19545300" y="1463649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29820</xdr:rowOff>
    </xdr:from>
    <xdr:to>
      <xdr:col>98</xdr:col>
      <xdr:colOff>38100</xdr:colOff>
      <xdr:row>85</xdr:row>
      <xdr:rowOff>131420</xdr:rowOff>
    </xdr:to>
    <xdr:sp macro="" textlink="">
      <xdr:nvSpPr>
        <xdr:cNvPr id="786" name="楕円 785"/>
        <xdr:cNvSpPr/>
      </xdr:nvSpPr>
      <xdr:spPr>
        <a:xfrm>
          <a:off x="18605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66903</xdr:rowOff>
    </xdr:from>
    <xdr:to>
      <xdr:col>102</xdr:col>
      <xdr:colOff>114300</xdr:colOff>
      <xdr:row>85</xdr:row>
      <xdr:rowOff>80620</xdr:rowOff>
    </xdr:to>
    <xdr:cxnSp macro="">
      <xdr:nvCxnSpPr>
        <xdr:cNvPr id="787" name="直線コネクタ 786"/>
        <xdr:cNvCxnSpPr/>
      </xdr:nvCxnSpPr>
      <xdr:spPr>
        <a:xfrm flipV="1">
          <a:off x="18656300" y="1464015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8"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9"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90"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91"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129658</xdr:rowOff>
    </xdr:from>
    <xdr:ext cx="469744" cy="259045"/>
    <xdr:sp macro="" textlink="">
      <xdr:nvSpPr>
        <xdr:cNvPr id="792" name="n_1mainValue【消防施設】&#10;一人当たり面積"/>
        <xdr:cNvSpPr txBox="1"/>
      </xdr:nvSpPr>
      <xdr:spPr>
        <a:xfrm>
          <a:off x="210757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93" name="n_2mainValue【消防施設】&#10;一人当たり面積"/>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134230</xdr:rowOff>
    </xdr:from>
    <xdr:ext cx="469744" cy="259045"/>
    <xdr:sp macro="" textlink="">
      <xdr:nvSpPr>
        <xdr:cNvPr id="794" name="n_3mainValue【消防施設】&#10;一人当たり面積"/>
        <xdr:cNvSpPr txBox="1"/>
      </xdr:nvSpPr>
      <xdr:spPr>
        <a:xfrm>
          <a:off x="19310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122547</xdr:rowOff>
    </xdr:from>
    <xdr:ext cx="469744" cy="259045"/>
    <xdr:sp macro="" textlink="">
      <xdr:nvSpPr>
        <xdr:cNvPr id="795" name="n_4mainValue【消防施設】&#10;一人当たり面積"/>
        <xdr:cNvSpPr txBox="1"/>
      </xdr:nvSpPr>
      <xdr:spPr>
        <a:xfrm>
          <a:off x="18421427" y="146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21" name="直線コネクタ 820"/>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3" name="直線コネクタ 8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24"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25" name="直線コネクタ 824"/>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6"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7" name="フローチャート: 判断 82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8" name="フローチャート: 判断 827"/>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9" name="フローチャート: 判断 82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30" name="フローチャート: 判断 829"/>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31" name="フローチャート: 判断 830"/>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837" name="楕円 836"/>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838" name="【庁舎】&#10;有形固定資産減価償却率該当値テキスト"/>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839" name="楕円 838"/>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107</xdr:row>
      <xdr:rowOff>1088</xdr:rowOff>
    </xdr:to>
    <xdr:cxnSp macro="">
      <xdr:nvCxnSpPr>
        <xdr:cNvPr id="840" name="直線コネクタ 839"/>
        <xdr:cNvCxnSpPr/>
      </xdr:nvCxnSpPr>
      <xdr:spPr>
        <a:xfrm flipV="1">
          <a:off x="15481300" y="17644111"/>
          <a:ext cx="838200" cy="7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841" name="楕円 840"/>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1088</xdr:rowOff>
    </xdr:to>
    <xdr:cxnSp macro="">
      <xdr:nvCxnSpPr>
        <xdr:cNvPr id="842" name="直線コネクタ 841"/>
        <xdr:cNvCxnSpPr/>
      </xdr:nvCxnSpPr>
      <xdr:spPr>
        <a:xfrm>
          <a:off x="14592300" y="183250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43" name="楕円 842"/>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151312</xdr:rowOff>
    </xdr:to>
    <xdr:cxnSp macro="">
      <xdr:nvCxnSpPr>
        <xdr:cNvPr id="844" name="直線コネクタ 843"/>
        <xdr:cNvCxnSpPr/>
      </xdr:nvCxnSpPr>
      <xdr:spPr>
        <a:xfrm>
          <a:off x="13703300" y="183070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845" name="楕円 844"/>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133350</xdr:rowOff>
    </xdr:to>
    <xdr:cxnSp macro="">
      <xdr:nvCxnSpPr>
        <xdr:cNvPr id="846" name="直線コネクタ 845"/>
        <xdr:cNvCxnSpPr/>
      </xdr:nvCxnSpPr>
      <xdr:spPr>
        <a:xfrm>
          <a:off x="12814300" y="1827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47"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8"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9"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5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851" name="n_1mainValue【庁舎】&#10;有形固定資産減価償却率"/>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852" name="n_2mainValue【庁舎】&#10;有形固定資産減価償却率"/>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53"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854" name="n_4mainValue【庁舎】&#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80" name="直線コネクタ 879"/>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81"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82" name="直線コネクタ 881"/>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83"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84" name="直線コネクタ 883"/>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85"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86" name="フローチャート: 判断 885"/>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87" name="フローチャート: 判断 886"/>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88" name="フローチャート: 判断 887"/>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9" name="フローチャート: 判断 88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90" name="フローチャート: 判断 889"/>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62956</xdr:rowOff>
    </xdr:from>
    <xdr:to>
      <xdr:col>116</xdr:col>
      <xdr:colOff>114300</xdr:colOff>
      <xdr:row>104</xdr:row>
      <xdr:rowOff>164556</xdr:rowOff>
    </xdr:to>
    <xdr:sp macro="" textlink="">
      <xdr:nvSpPr>
        <xdr:cNvPr id="896" name="楕円 895"/>
        <xdr:cNvSpPr/>
      </xdr:nvSpPr>
      <xdr:spPr>
        <a:xfrm>
          <a:off x="22110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85833</xdr:rowOff>
    </xdr:from>
    <xdr:ext cx="469744" cy="259045"/>
    <xdr:sp macro="" textlink="">
      <xdr:nvSpPr>
        <xdr:cNvPr id="897" name="【庁舎】&#10;一人当たり面積該当値テキスト"/>
        <xdr:cNvSpPr txBox="1"/>
      </xdr:nvSpPr>
      <xdr:spPr>
        <a:xfrm>
          <a:off x="22199600" y="177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131536</xdr:rowOff>
    </xdr:from>
    <xdr:to>
      <xdr:col>112</xdr:col>
      <xdr:colOff>38100</xdr:colOff>
      <xdr:row>107</xdr:row>
      <xdr:rowOff>61686</xdr:rowOff>
    </xdr:to>
    <xdr:sp macro="" textlink="">
      <xdr:nvSpPr>
        <xdr:cNvPr id="898" name="楕円 897"/>
        <xdr:cNvSpPr/>
      </xdr:nvSpPr>
      <xdr:spPr>
        <a:xfrm>
          <a:off x="2127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113756</xdr:rowOff>
    </xdr:from>
    <xdr:to>
      <xdr:col>116</xdr:col>
      <xdr:colOff>63500</xdr:colOff>
      <xdr:row>107</xdr:row>
      <xdr:rowOff>10886</xdr:rowOff>
    </xdr:to>
    <xdr:cxnSp macro="">
      <xdr:nvCxnSpPr>
        <xdr:cNvPr id="899" name="直線コネクタ 898"/>
        <xdr:cNvCxnSpPr/>
      </xdr:nvCxnSpPr>
      <xdr:spPr>
        <a:xfrm flipV="1">
          <a:off x="21323300" y="17944556"/>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900" name="楕円 899"/>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10886</xdr:rowOff>
    </xdr:from>
    <xdr:to>
      <xdr:col>111</xdr:col>
      <xdr:colOff>177800</xdr:colOff>
      <xdr:row>107</xdr:row>
      <xdr:rowOff>12519</xdr:rowOff>
    </xdr:to>
    <xdr:cxnSp macro="">
      <xdr:nvCxnSpPr>
        <xdr:cNvPr id="901" name="直線コネクタ 900"/>
        <xdr:cNvCxnSpPr/>
      </xdr:nvCxnSpPr>
      <xdr:spPr>
        <a:xfrm flipV="1">
          <a:off x="20434300" y="183560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02" name="楕円 901"/>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12519</xdr:rowOff>
    </xdr:to>
    <xdr:cxnSp macro="">
      <xdr:nvCxnSpPr>
        <xdr:cNvPr id="903" name="直線コネクタ 902"/>
        <xdr:cNvCxnSpPr/>
      </xdr:nvCxnSpPr>
      <xdr:spPr>
        <a:xfrm>
          <a:off x="19545300" y="1834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12337</xdr:rowOff>
    </xdr:from>
    <xdr:to>
      <xdr:col>98</xdr:col>
      <xdr:colOff>38100</xdr:colOff>
      <xdr:row>107</xdr:row>
      <xdr:rowOff>113937</xdr:rowOff>
    </xdr:to>
    <xdr:sp macro="" textlink="">
      <xdr:nvSpPr>
        <xdr:cNvPr id="904" name="楕円 903"/>
        <xdr:cNvSpPr/>
      </xdr:nvSpPr>
      <xdr:spPr>
        <a:xfrm>
          <a:off x="18605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170906</xdr:rowOff>
    </xdr:from>
    <xdr:to>
      <xdr:col>102</xdr:col>
      <xdr:colOff>114300</xdr:colOff>
      <xdr:row>107</xdr:row>
      <xdr:rowOff>63137</xdr:rowOff>
    </xdr:to>
    <xdr:cxnSp macro="">
      <xdr:nvCxnSpPr>
        <xdr:cNvPr id="905" name="直線コネクタ 904"/>
        <xdr:cNvCxnSpPr/>
      </xdr:nvCxnSpPr>
      <xdr:spPr>
        <a:xfrm flipV="1">
          <a:off x="18656300" y="1834460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06"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07"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08"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09"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52813</xdr:rowOff>
    </xdr:from>
    <xdr:ext cx="469744" cy="259045"/>
    <xdr:sp macro="" textlink="">
      <xdr:nvSpPr>
        <xdr:cNvPr id="910" name="n_1mainValue【庁舎】&#10;一人当たり面積"/>
        <xdr:cNvSpPr txBox="1"/>
      </xdr:nvSpPr>
      <xdr:spPr>
        <a:xfrm>
          <a:off x="210757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911" name="n_2mainValue【庁舎】&#10;一人当たり面積"/>
        <xdr:cNvSpPr txBox="1"/>
      </xdr:nvSpPr>
      <xdr:spPr>
        <a:xfrm>
          <a:off x="20199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12" name="n_3main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105064</xdr:rowOff>
    </xdr:from>
    <xdr:ext cx="469744" cy="259045"/>
    <xdr:sp macro="" textlink="">
      <xdr:nvSpPr>
        <xdr:cNvPr id="913" name="n_4mainValue【庁舎】&#10;一人当たり面積"/>
        <xdr:cNvSpPr txBox="1"/>
      </xdr:nvSpPr>
      <xdr:spPr>
        <a:xfrm>
          <a:off x="18421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4" name="正方形/長方形 9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5" name="正方形/長方形 9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6" name="テキスト ボックス 9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令和元年度数値において、類似団体と比較して有形固定資産減価償却率が特に高くなっている施設は、図書館であり、特に低くなっている施設は庁舎である。図書館については、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施設存在し、どちらも建築から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年以上経過しているため、有形固定資産減価償却率が上昇している。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庁舎については令和元年度に新庁舎の建設が完了したため、有形固定資産減価償却率が下降している。また、庁舎完成に伴い一人当たり面積も上昇したが、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年度には旧庁舎の取壊しを予定しているため、平均に近づいていくことが見込まれる。今後も「香南市公共施設等総合管理計画」に基づき、適切に公有施設の維持管理を行っていく。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21735701</v>
      </c>
      <c r="BO4" s="462"/>
      <c r="BP4" s="462"/>
      <c r="BQ4" s="462"/>
      <c r="BR4" s="462"/>
      <c r="BS4" s="462"/>
      <c r="BT4" s="462"/>
      <c r="BU4" s="463"/>
      <c r="BV4" s="461">
        <v>20851647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1.5</v>
      </c>
      <c r="CU4" s="646"/>
      <c r="CV4" s="646"/>
      <c r="CW4" s="646"/>
      <c r="CX4" s="646"/>
      <c r="CY4" s="646"/>
      <c r="CZ4" s="646"/>
      <c r="DA4" s="647"/>
      <c r="DB4" s="645">
        <v>2.4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21312043</v>
      </c>
      <c r="BO5" s="467"/>
      <c r="BP5" s="467"/>
      <c r="BQ5" s="467"/>
      <c r="BR5" s="467"/>
      <c r="BS5" s="467"/>
      <c r="BT5" s="467"/>
      <c r="BU5" s="468"/>
      <c r="BV5" s="466">
        <v>20309693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90.8</v>
      </c>
      <c r="CU5" s="437"/>
      <c r="CV5" s="437"/>
      <c r="CW5" s="437"/>
      <c r="CX5" s="437"/>
      <c r="CY5" s="437"/>
      <c r="CZ5" s="437"/>
      <c r="DA5" s="438"/>
      <c r="DB5" s="436">
        <v>88.9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423658</v>
      </c>
      <c r="BO6" s="467"/>
      <c r="BP6" s="467"/>
      <c r="BQ6" s="467"/>
      <c r="BR6" s="467"/>
      <c r="BS6" s="467"/>
      <c r="BT6" s="467"/>
      <c r="BU6" s="468"/>
      <c r="BV6" s="466">
        <v>541954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93.9</v>
      </c>
      <c r="CU6" s="620"/>
      <c r="CV6" s="620"/>
      <c r="CW6" s="620"/>
      <c r="CX6" s="620"/>
      <c r="CY6" s="620"/>
      <c r="CZ6" s="620"/>
      <c r="DA6" s="621"/>
      <c r="DB6" s="619">
        <v>92.9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265629</v>
      </c>
      <c r="BO7" s="467"/>
      <c r="BP7" s="467"/>
      <c r="BQ7" s="467"/>
      <c r="BR7" s="467"/>
      <c r="BS7" s="467"/>
      <c r="BT7" s="467"/>
      <c r="BU7" s="468"/>
      <c r="BV7" s="466">
        <v>280127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10650166</v>
      </c>
      <c r="CU7" s="467"/>
      <c r="CV7" s="467"/>
      <c r="CW7" s="467"/>
      <c r="CX7" s="467"/>
      <c r="CY7" s="467"/>
      <c r="CZ7" s="467"/>
      <c r="DA7" s="468"/>
      <c r="DB7" s="466">
        <v>10869360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158029</v>
      </c>
      <c r="BO8" s="467"/>
      <c r="BP8" s="467"/>
      <c r="BQ8" s="467"/>
      <c r="BR8" s="467"/>
      <c r="BS8" s="467"/>
      <c r="BT8" s="467"/>
      <c r="BU8" s="468"/>
      <c r="BV8" s="466">
        <v>261827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32961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-103798</v>
      </c>
      <c r="BO9" s="467"/>
      <c r="BP9" s="467"/>
      <c r="BQ9" s="467"/>
      <c r="BR9" s="467"/>
      <c r="BS9" s="467"/>
      <c r="BT9" s="467"/>
      <c r="BU9" s="468"/>
      <c r="BV9" s="466">
        <v>-52655</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17.100000000000001</v>
      </c>
      <c r="CU9" s="437"/>
      <c r="CV9" s="437"/>
      <c r="CW9" s="437"/>
      <c r="CX9" s="437"/>
      <c r="CY9" s="437"/>
      <c r="CZ9" s="437"/>
      <c r="DA9" s="438"/>
      <c r="DB9" s="436">
        <v>20.8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33830</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140727</v>
      </c>
      <c r="BO10" s="467"/>
      <c r="BP10" s="467"/>
      <c r="BQ10" s="467"/>
      <c r="BR10" s="467"/>
      <c r="BS10" s="467"/>
      <c r="BT10" s="467"/>
      <c r="BU10" s="468"/>
      <c r="BV10" s="466">
        <v>440692</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176221</v>
      </c>
      <c r="BO11" s="467"/>
      <c r="BP11" s="467"/>
      <c r="BQ11" s="467"/>
      <c r="BR11" s="467"/>
      <c r="BS11" s="467"/>
      <c r="BT11" s="467"/>
      <c r="BU11" s="468"/>
      <c r="BV11" s="466">
        <v>870896</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132</v>
      </c>
      <c r="DC11" s="580"/>
      <c r="DD11" s="580"/>
      <c r="DE11" s="580"/>
      <c r="DF11" s="580"/>
      <c r="DG11" s="580"/>
      <c r="DH11" s="580"/>
      <c r="DI11" s="581"/>
      <c r="DJ11" s="186"/>
      <c r="DK11" s="186"/>
      <c r="DL11" s="186"/>
      <c r="DM11" s="186"/>
      <c r="DN11" s="186"/>
      <c r="DO11" s="186"/>
    </row>
    <row r="12" spans="1:119" ht="18.75" customHeight="1" x14ac:dyDescent="0.15">
      <c r="A12" s="187"/>
      <c r="B12" s="582" t="s">
        <v>133</v>
      </c>
      <c r="C12" s="583"/>
      <c r="D12" s="583"/>
      <c r="E12" s="583"/>
      <c r="F12" s="583"/>
      <c r="G12" s="583"/>
      <c r="H12" s="583"/>
      <c r="I12" s="583"/>
      <c r="J12" s="583"/>
      <c r="K12" s="584"/>
      <c r="L12" s="591" t="s">
        <v>134</v>
      </c>
      <c r="M12" s="592"/>
      <c r="N12" s="592"/>
      <c r="O12" s="592"/>
      <c r="P12" s="592"/>
      <c r="Q12" s="593"/>
      <c r="R12" s="594">
        <v>33340</v>
      </c>
      <c r="S12" s="595"/>
      <c r="T12" s="595"/>
      <c r="U12" s="595"/>
      <c r="V12" s="596"/>
      <c r="W12" s="597" t="s">
        <v>1</v>
      </c>
      <c r="X12" s="524"/>
      <c r="Y12" s="524"/>
      <c r="Z12" s="524"/>
      <c r="AA12" s="524"/>
      <c r="AB12" s="598"/>
      <c r="AC12" s="599" t="s">
        <v>135</v>
      </c>
      <c r="AD12" s="600"/>
      <c r="AE12" s="600"/>
      <c r="AF12" s="600"/>
      <c r="AG12" s="601"/>
      <c r="AH12" s="599" t="s">
        <v>136</v>
      </c>
      <c r="AI12" s="600"/>
      <c r="AJ12" s="600"/>
      <c r="AK12" s="600"/>
      <c r="AL12" s="602"/>
      <c r="AM12" s="535" t="s">
        <v>137</v>
      </c>
      <c r="AN12" s="440"/>
      <c r="AO12" s="440"/>
      <c r="AP12" s="440"/>
      <c r="AQ12" s="440"/>
      <c r="AR12" s="440"/>
      <c r="AS12" s="440"/>
      <c r="AT12" s="441"/>
      <c r="AU12" s="523" t="s">
        <v>138</v>
      </c>
      <c r="AV12" s="524"/>
      <c r="AW12" s="524"/>
      <c r="AX12" s="524"/>
      <c r="AY12" s="446" t="s">
        <v>139</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870896</v>
      </c>
      <c r="BW12" s="467"/>
      <c r="BX12" s="467"/>
      <c r="BY12" s="467"/>
      <c r="BZ12" s="467"/>
      <c r="CA12" s="467"/>
      <c r="CB12" s="467"/>
      <c r="CC12" s="468"/>
      <c r="CD12" s="475" t="s">
        <v>140</v>
      </c>
      <c r="CE12" s="476"/>
      <c r="CF12" s="476"/>
      <c r="CG12" s="476"/>
      <c r="CH12" s="476"/>
      <c r="CI12" s="476"/>
      <c r="CJ12" s="476"/>
      <c r="CK12" s="476"/>
      <c r="CL12" s="476"/>
      <c r="CM12" s="476"/>
      <c r="CN12" s="476"/>
      <c r="CO12" s="476"/>
      <c r="CP12" s="476"/>
      <c r="CQ12" s="476"/>
      <c r="CR12" s="476"/>
      <c r="CS12" s="477"/>
      <c r="CT12" s="579" t="s">
        <v>132</v>
      </c>
      <c r="CU12" s="580"/>
      <c r="CV12" s="580"/>
      <c r="CW12" s="580"/>
      <c r="CX12" s="580"/>
      <c r="CY12" s="580"/>
      <c r="CZ12" s="580"/>
      <c r="DA12" s="581"/>
      <c r="DB12" s="579" t="s">
        <v>141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142</v>
      </c>
      <c r="N13" s="567"/>
      <c r="O13" s="567"/>
      <c r="P13" s="567"/>
      <c r="Q13" s="568"/>
      <c r="R13" s="569">
        <v>33055</v>
      </c>
      <c r="S13" s="570"/>
      <c r="T13" s="570"/>
      <c r="U13" s="570"/>
      <c r="V13" s="571"/>
      <c r="W13" s="557" t="s">
        <v>143</v>
      </c>
      <c r="X13" s="479"/>
      <c r="Y13" s="479"/>
      <c r="Z13" s="479"/>
      <c r="AA13" s="479"/>
      <c r="AB13" s="480"/>
      <c r="AC13" s="442">
        <v>2717</v>
      </c>
      <c r="AD13" s="443"/>
      <c r="AE13" s="443"/>
      <c r="AF13" s="443"/>
      <c r="AG13" s="444"/>
      <c r="AH13" s="442">
        <v>2990</v>
      </c>
      <c r="AI13" s="443"/>
      <c r="AJ13" s="443"/>
      <c r="AK13" s="443"/>
      <c r="AL13" s="445"/>
      <c r="AM13" s="535" t="s">
        <v>144</v>
      </c>
      <c r="AN13" s="440"/>
      <c r="AO13" s="440"/>
      <c r="AP13" s="440"/>
      <c r="AQ13" s="440"/>
      <c r="AR13" s="440"/>
      <c r="AS13" s="440"/>
      <c r="AT13" s="441"/>
      <c r="AU13" s="523" t="s">
        <v>128</v>
      </c>
      <c r="AV13" s="524"/>
      <c r="AW13" s="524"/>
      <c r="AX13" s="524"/>
      <c r="AY13" s="446" t="s">
        <v>145</v>
      </c>
      <c r="AZ13" s="447"/>
      <c r="BA13" s="447"/>
      <c r="BB13" s="447"/>
      <c r="BC13" s="447"/>
      <c r="BD13" s="447"/>
      <c r="BE13" s="447"/>
      <c r="BF13" s="447"/>
      <c r="BG13" s="447"/>
      <c r="BH13" s="447"/>
      <c r="BI13" s="447"/>
      <c r="BJ13" s="447"/>
      <c r="BK13" s="447"/>
      <c r="BL13" s="447"/>
      <c r="BM13" s="448"/>
      <c r="BN13" s="466">
        <v>213150</v>
      </c>
      <c r="BO13" s="467"/>
      <c r="BP13" s="467"/>
      <c r="BQ13" s="467"/>
      <c r="BR13" s="467"/>
      <c r="BS13" s="467"/>
      <c r="BT13" s="467"/>
      <c r="BU13" s="468"/>
      <c r="BV13" s="466">
        <v>388037</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33368</v>
      </c>
      <c r="S14" s="570"/>
      <c r="T14" s="570"/>
      <c r="U14" s="570"/>
      <c r="V14" s="571"/>
      <c r="W14" s="572"/>
      <c r="X14" s="482"/>
      <c r="Y14" s="482"/>
      <c r="Z14" s="482"/>
      <c r="AA14" s="482"/>
      <c r="AB14" s="483"/>
      <c r="AC14" s="562">
        <v>17.5</v>
      </c>
      <c r="AD14" s="563"/>
      <c r="AE14" s="563"/>
      <c r="AF14" s="563"/>
      <c r="AG14" s="564"/>
      <c r="AH14" s="562">
        <v>18.7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149</v>
      </c>
      <c r="CU14" s="574"/>
      <c r="CV14" s="574"/>
      <c r="CW14" s="574"/>
      <c r="CX14" s="574"/>
      <c r="CY14" s="574"/>
      <c r="CZ14" s="574"/>
      <c r="DA14" s="575"/>
      <c r="DB14" s="573" t="s">
        <v>132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150</v>
      </c>
      <c r="N15" s="567"/>
      <c r="O15" s="567"/>
      <c r="P15" s="567"/>
      <c r="Q15" s="568"/>
      <c r="R15" s="569">
        <v>33138</v>
      </c>
      <c r="S15" s="570"/>
      <c r="T15" s="570"/>
      <c r="U15" s="570"/>
      <c r="V15" s="571"/>
      <c r="W15" s="557" t="s">
        <v>151</v>
      </c>
      <c r="X15" s="479"/>
      <c r="Y15" s="479"/>
      <c r="Z15" s="479"/>
      <c r="AA15" s="479"/>
      <c r="AB15" s="480"/>
      <c r="AC15" s="442">
        <v>2507</v>
      </c>
      <c r="AD15" s="443"/>
      <c r="AE15" s="443"/>
      <c r="AF15" s="443"/>
      <c r="AG15" s="444"/>
      <c r="AH15" s="442">
        <v>2764</v>
      </c>
      <c r="AI15" s="443"/>
      <c r="AJ15" s="443"/>
      <c r="AK15" s="443"/>
      <c r="AL15" s="445"/>
      <c r="AM15" s="535"/>
      <c r="AN15" s="440"/>
      <c r="AO15" s="440"/>
      <c r="AP15" s="440"/>
      <c r="AQ15" s="440"/>
      <c r="AR15" s="440"/>
      <c r="AS15" s="440"/>
      <c r="AT15" s="441"/>
      <c r="AU15" s="523"/>
      <c r="AV15" s="524"/>
      <c r="AW15" s="524"/>
      <c r="AX15" s="524"/>
      <c r="AY15" s="458" t="s">
        <v>152</v>
      </c>
      <c r="AZ15" s="459"/>
      <c r="BA15" s="459"/>
      <c r="BB15" s="459"/>
      <c r="BC15" s="459"/>
      <c r="BD15" s="459"/>
      <c r="BE15" s="459"/>
      <c r="BF15" s="459"/>
      <c r="BG15" s="459"/>
      <c r="BH15" s="459"/>
      <c r="BI15" s="459"/>
      <c r="BJ15" s="459"/>
      <c r="BK15" s="459"/>
      <c r="BL15" s="459"/>
      <c r="BM15" s="460"/>
      <c r="BN15" s="461">
        <v>3113251</v>
      </c>
      <c r="BO15" s="462"/>
      <c r="BP15" s="462"/>
      <c r="BQ15" s="462"/>
      <c r="BR15" s="462"/>
      <c r="BS15" s="462"/>
      <c r="BT15" s="462"/>
      <c r="BU15" s="463"/>
      <c r="BV15" s="461">
        <v>3221982</v>
      </c>
      <c r="BW15" s="462"/>
      <c r="BX15" s="462"/>
      <c r="BY15" s="462"/>
      <c r="BZ15" s="462"/>
      <c r="CA15" s="462"/>
      <c r="CB15" s="462"/>
      <c r="CC15" s="463"/>
      <c r="CD15" s="576" t="s">
        <v>153</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154</v>
      </c>
      <c r="M16" s="560"/>
      <c r="N16" s="560"/>
      <c r="O16" s="560"/>
      <c r="P16" s="560"/>
      <c r="Q16" s="561"/>
      <c r="R16" s="554" t="s">
        <v>155</v>
      </c>
      <c r="S16" s="555"/>
      <c r="T16" s="555"/>
      <c r="U16" s="555"/>
      <c r="V16" s="556"/>
      <c r="W16" s="572"/>
      <c r="X16" s="482"/>
      <c r="Y16" s="482"/>
      <c r="Z16" s="482"/>
      <c r="AA16" s="482"/>
      <c r="AB16" s="483"/>
      <c r="AC16" s="562">
        <v>16.2</v>
      </c>
      <c r="AD16" s="563"/>
      <c r="AE16" s="563"/>
      <c r="AF16" s="563"/>
      <c r="AG16" s="564"/>
      <c r="AH16" s="562">
        <v>17.3</v>
      </c>
      <c r="AI16" s="563"/>
      <c r="AJ16" s="563"/>
      <c r="AK16" s="563"/>
      <c r="AL16" s="565"/>
      <c r="AM16" s="535"/>
      <c r="AN16" s="440"/>
      <c r="AO16" s="440"/>
      <c r="AP16" s="440"/>
      <c r="AQ16" s="440"/>
      <c r="AR16" s="440"/>
      <c r="AS16" s="440"/>
      <c r="AT16" s="441"/>
      <c r="AU16" s="523"/>
      <c r="AV16" s="524"/>
      <c r="AW16" s="524"/>
      <c r="AX16" s="524"/>
      <c r="AY16" s="446" t="s">
        <v>156</v>
      </c>
      <c r="AZ16" s="447"/>
      <c r="BA16" s="447"/>
      <c r="BB16" s="447"/>
      <c r="BC16" s="447"/>
      <c r="BD16" s="447"/>
      <c r="BE16" s="447"/>
      <c r="BF16" s="447"/>
      <c r="BG16" s="447"/>
      <c r="BH16" s="447"/>
      <c r="BI16" s="447"/>
      <c r="BJ16" s="447"/>
      <c r="BK16" s="447"/>
      <c r="BL16" s="447"/>
      <c r="BM16" s="448"/>
      <c r="BN16" s="466">
        <v>9169037</v>
      </c>
      <c r="BO16" s="467"/>
      <c r="BP16" s="467"/>
      <c r="BQ16" s="467"/>
      <c r="BR16" s="467"/>
      <c r="BS16" s="467"/>
      <c r="BT16" s="467"/>
      <c r="BU16" s="468"/>
      <c r="BV16" s="466">
        <v>9049678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157</v>
      </c>
      <c r="N17" s="552"/>
      <c r="O17" s="552"/>
      <c r="P17" s="552"/>
      <c r="Q17" s="553"/>
      <c r="R17" s="554" t="s">
        <v>158</v>
      </c>
      <c r="S17" s="555"/>
      <c r="T17" s="555"/>
      <c r="U17" s="555"/>
      <c r="V17" s="556"/>
      <c r="W17" s="557" t="s">
        <v>159</v>
      </c>
      <c r="X17" s="479"/>
      <c r="Y17" s="479"/>
      <c r="Z17" s="479"/>
      <c r="AA17" s="479"/>
      <c r="AB17" s="480"/>
      <c r="AC17" s="442">
        <v>10293</v>
      </c>
      <c r="AD17" s="443"/>
      <c r="AE17" s="443"/>
      <c r="AF17" s="443"/>
      <c r="AG17" s="444"/>
      <c r="AH17" s="442">
        <v>10267</v>
      </c>
      <c r="AI17" s="443"/>
      <c r="AJ17" s="443"/>
      <c r="AK17" s="443"/>
      <c r="AL17" s="445"/>
      <c r="AM17" s="535"/>
      <c r="AN17" s="440"/>
      <c r="AO17" s="440"/>
      <c r="AP17" s="440"/>
      <c r="AQ17" s="440"/>
      <c r="AR17" s="440"/>
      <c r="AS17" s="440"/>
      <c r="AT17" s="441"/>
      <c r="AU17" s="523"/>
      <c r="AV17" s="524"/>
      <c r="AW17" s="524"/>
      <c r="AX17" s="524"/>
      <c r="AY17" s="446" t="s">
        <v>160</v>
      </c>
      <c r="AZ17" s="447"/>
      <c r="BA17" s="447"/>
      <c r="BB17" s="447"/>
      <c r="BC17" s="447"/>
      <c r="BD17" s="447"/>
      <c r="BE17" s="447"/>
      <c r="BF17" s="447"/>
      <c r="BG17" s="447"/>
      <c r="BH17" s="447"/>
      <c r="BI17" s="447"/>
      <c r="BJ17" s="447"/>
      <c r="BK17" s="447"/>
      <c r="BL17" s="447"/>
      <c r="BM17" s="448"/>
      <c r="BN17" s="466">
        <v>3921086</v>
      </c>
      <c r="BO17" s="467"/>
      <c r="BP17" s="467"/>
      <c r="BQ17" s="467"/>
      <c r="BR17" s="467"/>
      <c r="BS17" s="467"/>
      <c r="BT17" s="467"/>
      <c r="BU17" s="468"/>
      <c r="BV17" s="466">
        <v>4070247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161</v>
      </c>
      <c r="C18" s="529"/>
      <c r="D18" s="529"/>
      <c r="E18" s="530"/>
      <c r="F18" s="530"/>
      <c r="G18" s="530"/>
      <c r="H18" s="530"/>
      <c r="I18" s="530"/>
      <c r="J18" s="530"/>
      <c r="K18" s="530"/>
      <c r="L18" s="531">
        <v>126.46</v>
      </c>
      <c r="M18" s="531"/>
      <c r="N18" s="531"/>
      <c r="O18" s="531"/>
      <c r="P18" s="531"/>
      <c r="Q18" s="531"/>
      <c r="R18" s="532"/>
      <c r="S18" s="532"/>
      <c r="T18" s="532"/>
      <c r="U18" s="532"/>
      <c r="V18" s="533"/>
      <c r="W18" s="547"/>
      <c r="X18" s="548"/>
      <c r="Y18" s="548"/>
      <c r="Z18" s="548"/>
      <c r="AA18" s="548"/>
      <c r="AB18" s="558"/>
      <c r="AC18" s="430">
        <v>66.3</v>
      </c>
      <c r="AD18" s="431"/>
      <c r="AE18" s="431"/>
      <c r="AF18" s="431"/>
      <c r="AG18" s="534"/>
      <c r="AH18" s="430">
        <v>64.099999999999994</v>
      </c>
      <c r="AI18" s="431"/>
      <c r="AJ18" s="431"/>
      <c r="AK18" s="431"/>
      <c r="AL18" s="432"/>
      <c r="AM18" s="535"/>
      <c r="AN18" s="440"/>
      <c r="AO18" s="440"/>
      <c r="AP18" s="440"/>
      <c r="AQ18" s="440"/>
      <c r="AR18" s="440"/>
      <c r="AS18" s="440"/>
      <c r="AT18" s="441"/>
      <c r="AU18" s="523"/>
      <c r="AV18" s="524"/>
      <c r="AW18" s="524"/>
      <c r="AX18" s="524"/>
      <c r="AY18" s="446" t="s">
        <v>162</v>
      </c>
      <c r="AZ18" s="447"/>
      <c r="BA18" s="447"/>
      <c r="BB18" s="447"/>
      <c r="BC18" s="447"/>
      <c r="BD18" s="447"/>
      <c r="BE18" s="447"/>
      <c r="BF18" s="447"/>
      <c r="BG18" s="447"/>
      <c r="BH18" s="447"/>
      <c r="BI18" s="447"/>
      <c r="BJ18" s="447"/>
      <c r="BK18" s="447"/>
      <c r="BL18" s="447"/>
      <c r="BM18" s="448"/>
      <c r="BN18" s="466">
        <v>9784304</v>
      </c>
      <c r="BO18" s="467"/>
      <c r="BP18" s="467"/>
      <c r="BQ18" s="467"/>
      <c r="BR18" s="467"/>
      <c r="BS18" s="467"/>
      <c r="BT18" s="467"/>
      <c r="BU18" s="468"/>
      <c r="BV18" s="466">
        <v>9745725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163</v>
      </c>
      <c r="C19" s="529"/>
      <c r="D19" s="529"/>
      <c r="E19" s="530"/>
      <c r="F19" s="530"/>
      <c r="G19" s="530"/>
      <c r="H19" s="530"/>
      <c r="I19" s="530"/>
      <c r="J19" s="530"/>
      <c r="K19" s="530"/>
      <c r="L19" s="536">
        <v>261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164</v>
      </c>
      <c r="AZ19" s="447"/>
      <c r="BA19" s="447"/>
      <c r="BB19" s="447"/>
      <c r="BC19" s="447"/>
      <c r="BD19" s="447"/>
      <c r="BE19" s="447"/>
      <c r="BF19" s="447"/>
      <c r="BG19" s="447"/>
      <c r="BH19" s="447"/>
      <c r="BI19" s="447"/>
      <c r="BJ19" s="447"/>
      <c r="BK19" s="447"/>
      <c r="BL19" s="447"/>
      <c r="BM19" s="448"/>
      <c r="BN19" s="466">
        <v>12317571</v>
      </c>
      <c r="BO19" s="467"/>
      <c r="BP19" s="467"/>
      <c r="BQ19" s="467"/>
      <c r="BR19" s="467"/>
      <c r="BS19" s="467"/>
      <c r="BT19" s="467"/>
      <c r="BU19" s="468"/>
      <c r="BV19" s="466">
        <v>13544559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165</v>
      </c>
      <c r="C20" s="529"/>
      <c r="D20" s="529"/>
      <c r="E20" s="530"/>
      <c r="F20" s="530"/>
      <c r="G20" s="530"/>
      <c r="H20" s="530"/>
      <c r="I20" s="530"/>
      <c r="J20" s="530"/>
      <c r="K20" s="530"/>
      <c r="L20" s="536">
        <v>12953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166</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167</v>
      </c>
      <c r="C22" s="496"/>
      <c r="D22" s="497"/>
      <c r="E22" s="504" t="s">
        <v>1</v>
      </c>
      <c r="F22" s="479"/>
      <c r="G22" s="479"/>
      <c r="H22" s="479"/>
      <c r="I22" s="479"/>
      <c r="J22" s="479"/>
      <c r="K22" s="480"/>
      <c r="L22" s="504" t="s">
        <v>168</v>
      </c>
      <c r="M22" s="479"/>
      <c r="N22" s="479"/>
      <c r="O22" s="479"/>
      <c r="P22" s="480"/>
      <c r="Q22" s="489" t="s">
        <v>169</v>
      </c>
      <c r="R22" s="490"/>
      <c r="S22" s="490"/>
      <c r="T22" s="490"/>
      <c r="U22" s="490"/>
      <c r="V22" s="505"/>
      <c r="W22" s="507" t="s">
        <v>170</v>
      </c>
      <c r="X22" s="496"/>
      <c r="Y22" s="497"/>
      <c r="Z22" s="504" t="s">
        <v>1</v>
      </c>
      <c r="AA22" s="479"/>
      <c r="AB22" s="479"/>
      <c r="AC22" s="479"/>
      <c r="AD22" s="479"/>
      <c r="AE22" s="479"/>
      <c r="AF22" s="479"/>
      <c r="AG22" s="480"/>
      <c r="AH22" s="478" t="s">
        <v>171</v>
      </c>
      <c r="AI22" s="479"/>
      <c r="AJ22" s="479"/>
      <c r="AK22" s="479"/>
      <c r="AL22" s="480"/>
      <c r="AM22" s="478" t="s">
        <v>172</v>
      </c>
      <c r="AN22" s="484"/>
      <c r="AO22" s="484"/>
      <c r="AP22" s="484"/>
      <c r="AQ22" s="484"/>
      <c r="AR22" s="485"/>
      <c r="AS22" s="489" t="s">
        <v>169</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173</v>
      </c>
      <c r="AZ23" s="459"/>
      <c r="BA23" s="459"/>
      <c r="BB23" s="459"/>
      <c r="BC23" s="459"/>
      <c r="BD23" s="459"/>
      <c r="BE23" s="459"/>
      <c r="BF23" s="459"/>
      <c r="BG23" s="459"/>
      <c r="BH23" s="459"/>
      <c r="BI23" s="459"/>
      <c r="BJ23" s="459"/>
      <c r="BK23" s="459"/>
      <c r="BL23" s="459"/>
      <c r="BM23" s="460"/>
      <c r="BN23" s="466">
        <v>16428817</v>
      </c>
      <c r="BO23" s="467"/>
      <c r="BP23" s="467"/>
      <c r="BQ23" s="467"/>
      <c r="BR23" s="467"/>
      <c r="BS23" s="467"/>
      <c r="BT23" s="467"/>
      <c r="BU23" s="468"/>
      <c r="BV23" s="466">
        <v>14925248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174</v>
      </c>
      <c r="F24" s="440"/>
      <c r="G24" s="440"/>
      <c r="H24" s="440"/>
      <c r="I24" s="440"/>
      <c r="J24" s="440"/>
      <c r="K24" s="441"/>
      <c r="L24" s="442">
        <v>1</v>
      </c>
      <c r="M24" s="443"/>
      <c r="N24" s="443"/>
      <c r="O24" s="443"/>
      <c r="P24" s="444"/>
      <c r="Q24" s="442">
        <v>7650</v>
      </c>
      <c r="R24" s="443"/>
      <c r="S24" s="443"/>
      <c r="T24" s="443"/>
      <c r="U24" s="443"/>
      <c r="V24" s="444"/>
      <c r="W24" s="508"/>
      <c r="X24" s="499"/>
      <c r="Y24" s="500"/>
      <c r="Z24" s="439" t="s">
        <v>175</v>
      </c>
      <c r="AA24" s="440"/>
      <c r="AB24" s="440"/>
      <c r="AC24" s="440"/>
      <c r="AD24" s="440"/>
      <c r="AE24" s="440"/>
      <c r="AF24" s="440"/>
      <c r="AG24" s="441"/>
      <c r="AH24" s="442">
        <v>368</v>
      </c>
      <c r="AI24" s="443"/>
      <c r="AJ24" s="443"/>
      <c r="AK24" s="443"/>
      <c r="AL24" s="444"/>
      <c r="AM24" s="442">
        <v>1094432</v>
      </c>
      <c r="AN24" s="443"/>
      <c r="AO24" s="443"/>
      <c r="AP24" s="443"/>
      <c r="AQ24" s="443"/>
      <c r="AR24" s="444"/>
      <c r="AS24" s="442">
        <v>2974</v>
      </c>
      <c r="AT24" s="443"/>
      <c r="AU24" s="443"/>
      <c r="AV24" s="443"/>
      <c r="AW24" s="443"/>
      <c r="AX24" s="445"/>
      <c r="AY24" s="433" t="s">
        <v>176</v>
      </c>
      <c r="AZ24" s="434"/>
      <c r="BA24" s="434"/>
      <c r="BB24" s="434"/>
      <c r="BC24" s="434"/>
      <c r="BD24" s="434"/>
      <c r="BE24" s="434"/>
      <c r="BF24" s="434"/>
      <c r="BG24" s="434"/>
      <c r="BH24" s="434"/>
      <c r="BI24" s="434"/>
      <c r="BJ24" s="434"/>
      <c r="BK24" s="434"/>
      <c r="BL24" s="434"/>
      <c r="BM24" s="435"/>
      <c r="BN24" s="466">
        <v>7945780</v>
      </c>
      <c r="BO24" s="467"/>
      <c r="BP24" s="467"/>
      <c r="BQ24" s="467"/>
      <c r="BR24" s="467"/>
      <c r="BS24" s="467"/>
      <c r="BT24" s="467"/>
      <c r="BU24" s="468"/>
      <c r="BV24" s="466">
        <v>6742887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177</v>
      </c>
      <c r="F25" s="440"/>
      <c r="G25" s="440"/>
      <c r="H25" s="440"/>
      <c r="I25" s="440"/>
      <c r="J25" s="440"/>
      <c r="K25" s="441"/>
      <c r="L25" s="442">
        <v>1</v>
      </c>
      <c r="M25" s="443"/>
      <c r="N25" s="443"/>
      <c r="O25" s="443"/>
      <c r="P25" s="444"/>
      <c r="Q25" s="442">
        <v>6550</v>
      </c>
      <c r="R25" s="443"/>
      <c r="S25" s="443"/>
      <c r="T25" s="443"/>
      <c r="U25" s="443"/>
      <c r="V25" s="444"/>
      <c r="W25" s="508"/>
      <c r="X25" s="499"/>
      <c r="Y25" s="500"/>
      <c r="Z25" s="439" t="s">
        <v>178</v>
      </c>
      <c r="AA25" s="440"/>
      <c r="AB25" s="440"/>
      <c r="AC25" s="440"/>
      <c r="AD25" s="440"/>
      <c r="AE25" s="440"/>
      <c r="AF25" s="440"/>
      <c r="AG25" s="441"/>
      <c r="AH25" s="442">
        <v>46</v>
      </c>
      <c r="AI25" s="443"/>
      <c r="AJ25" s="443"/>
      <c r="AK25" s="443"/>
      <c r="AL25" s="444"/>
      <c r="AM25" s="442">
        <v>135010</v>
      </c>
      <c r="AN25" s="443"/>
      <c r="AO25" s="443"/>
      <c r="AP25" s="443"/>
      <c r="AQ25" s="443"/>
      <c r="AR25" s="444"/>
      <c r="AS25" s="442">
        <v>2935</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870650</v>
      </c>
      <c r="BO25" s="462"/>
      <c r="BP25" s="462"/>
      <c r="BQ25" s="462"/>
      <c r="BR25" s="462"/>
      <c r="BS25" s="462"/>
      <c r="BT25" s="462"/>
      <c r="BU25" s="463"/>
      <c r="BV25" s="461">
        <v>1854518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180</v>
      </c>
      <c r="F26" s="440"/>
      <c r="G26" s="440"/>
      <c r="H26" s="440"/>
      <c r="I26" s="440"/>
      <c r="J26" s="440"/>
      <c r="K26" s="441"/>
      <c r="L26" s="442">
        <v>1</v>
      </c>
      <c r="M26" s="443"/>
      <c r="N26" s="443"/>
      <c r="O26" s="443"/>
      <c r="P26" s="444"/>
      <c r="Q26" s="442">
        <v>6050</v>
      </c>
      <c r="R26" s="443"/>
      <c r="S26" s="443"/>
      <c r="T26" s="443"/>
      <c r="U26" s="443"/>
      <c r="V26" s="444"/>
      <c r="W26" s="508"/>
      <c r="X26" s="499"/>
      <c r="Y26" s="500"/>
      <c r="Z26" s="439" t="s">
        <v>181</v>
      </c>
      <c r="AA26" s="521"/>
      <c r="AB26" s="521"/>
      <c r="AC26" s="521"/>
      <c r="AD26" s="521"/>
      <c r="AE26" s="521"/>
      <c r="AF26" s="521"/>
      <c r="AG26" s="522"/>
      <c r="AH26" s="442">
        <v>17</v>
      </c>
      <c r="AI26" s="443"/>
      <c r="AJ26" s="443"/>
      <c r="AK26" s="443"/>
      <c r="AL26" s="444"/>
      <c r="AM26" s="442">
        <v>48909</v>
      </c>
      <c r="AN26" s="443"/>
      <c r="AO26" s="443"/>
      <c r="AP26" s="443"/>
      <c r="AQ26" s="443"/>
      <c r="AR26" s="444"/>
      <c r="AS26" s="442">
        <v>2877</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183</v>
      </c>
      <c r="BO26" s="467"/>
      <c r="BP26" s="467"/>
      <c r="BQ26" s="467"/>
      <c r="BR26" s="467"/>
      <c r="BS26" s="467"/>
      <c r="BT26" s="467"/>
      <c r="BU26" s="468"/>
      <c r="BV26" s="466" t="s">
        <v>183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184</v>
      </c>
      <c r="F27" s="440"/>
      <c r="G27" s="440"/>
      <c r="H27" s="440"/>
      <c r="I27" s="440"/>
      <c r="J27" s="440"/>
      <c r="K27" s="441"/>
      <c r="L27" s="442">
        <v>1</v>
      </c>
      <c r="M27" s="443"/>
      <c r="N27" s="443"/>
      <c r="O27" s="443"/>
      <c r="P27" s="444"/>
      <c r="Q27" s="442">
        <v>3900</v>
      </c>
      <c r="R27" s="443"/>
      <c r="S27" s="443"/>
      <c r="T27" s="443"/>
      <c r="U27" s="443"/>
      <c r="V27" s="444"/>
      <c r="W27" s="508"/>
      <c r="X27" s="499"/>
      <c r="Y27" s="500"/>
      <c r="Z27" s="439" t="s">
        <v>185</v>
      </c>
      <c r="AA27" s="440"/>
      <c r="AB27" s="440"/>
      <c r="AC27" s="440"/>
      <c r="AD27" s="440"/>
      <c r="AE27" s="440"/>
      <c r="AF27" s="440"/>
      <c r="AG27" s="441"/>
      <c r="AH27" s="442">
        <v>23</v>
      </c>
      <c r="AI27" s="443"/>
      <c r="AJ27" s="443"/>
      <c r="AK27" s="443"/>
      <c r="AL27" s="444"/>
      <c r="AM27" s="442">
        <v>67390</v>
      </c>
      <c r="AN27" s="443"/>
      <c r="AO27" s="443"/>
      <c r="AP27" s="443"/>
      <c r="AQ27" s="443"/>
      <c r="AR27" s="444"/>
      <c r="AS27" s="442">
        <v>2930</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t="s">
        <v>183</v>
      </c>
      <c r="BO27" s="470"/>
      <c r="BP27" s="470"/>
      <c r="BQ27" s="470"/>
      <c r="BR27" s="470"/>
      <c r="BS27" s="470"/>
      <c r="BT27" s="470"/>
      <c r="BU27" s="471"/>
      <c r="BV27" s="469" t="s">
        <v>132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3500</v>
      </c>
      <c r="R28" s="443"/>
      <c r="S28" s="443"/>
      <c r="T28" s="443"/>
      <c r="U28" s="443"/>
      <c r="V28" s="444"/>
      <c r="W28" s="508"/>
      <c r="X28" s="499"/>
      <c r="Y28" s="500"/>
      <c r="Z28" s="439" t="s">
        <v>188</v>
      </c>
      <c r="AA28" s="440"/>
      <c r="AB28" s="440"/>
      <c r="AC28" s="440"/>
      <c r="AD28" s="440"/>
      <c r="AE28" s="440"/>
      <c r="AF28" s="440"/>
      <c r="AG28" s="441"/>
      <c r="AH28" s="442" t="s">
        <v>132</v>
      </c>
      <c r="AI28" s="443"/>
      <c r="AJ28" s="443"/>
      <c r="AK28" s="443"/>
      <c r="AL28" s="444"/>
      <c r="AM28" s="442" t="s">
        <v>189</v>
      </c>
      <c r="AN28" s="443"/>
      <c r="AO28" s="443"/>
      <c r="AP28" s="443"/>
      <c r="AQ28" s="443"/>
      <c r="AR28" s="444"/>
      <c r="AS28" s="442" t="s">
        <v>183</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3734743</v>
      </c>
      <c r="BO28" s="462"/>
      <c r="BP28" s="462"/>
      <c r="BQ28" s="462"/>
      <c r="BR28" s="462"/>
      <c r="BS28" s="462"/>
      <c r="BT28" s="462"/>
      <c r="BU28" s="463"/>
      <c r="BV28" s="461">
        <v>3594016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191</v>
      </c>
      <c r="F29" s="440"/>
      <c r="G29" s="440"/>
      <c r="H29" s="440"/>
      <c r="I29" s="440"/>
      <c r="J29" s="440"/>
      <c r="K29" s="441"/>
      <c r="L29" s="442">
        <v>19</v>
      </c>
      <c r="M29" s="443"/>
      <c r="N29" s="443"/>
      <c r="O29" s="443"/>
      <c r="P29" s="444"/>
      <c r="Q29" s="442">
        <v>2900</v>
      </c>
      <c r="R29" s="443"/>
      <c r="S29" s="443"/>
      <c r="T29" s="443"/>
      <c r="U29" s="443"/>
      <c r="V29" s="444"/>
      <c r="W29" s="509"/>
      <c r="X29" s="510"/>
      <c r="Y29" s="511"/>
      <c r="Z29" s="439" t="s">
        <v>192</v>
      </c>
      <c r="AA29" s="440"/>
      <c r="AB29" s="440"/>
      <c r="AC29" s="440"/>
      <c r="AD29" s="440"/>
      <c r="AE29" s="440"/>
      <c r="AF29" s="440"/>
      <c r="AG29" s="441"/>
      <c r="AH29" s="442">
        <v>391</v>
      </c>
      <c r="AI29" s="443"/>
      <c r="AJ29" s="443"/>
      <c r="AK29" s="443"/>
      <c r="AL29" s="444"/>
      <c r="AM29" s="442">
        <v>1161822</v>
      </c>
      <c r="AN29" s="443"/>
      <c r="AO29" s="443"/>
      <c r="AP29" s="443"/>
      <c r="AQ29" s="443"/>
      <c r="AR29" s="444"/>
      <c r="AS29" s="442">
        <v>2971</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1919586</v>
      </c>
      <c r="BO29" s="467"/>
      <c r="BP29" s="467"/>
      <c r="BQ29" s="467"/>
      <c r="BR29" s="467"/>
      <c r="BS29" s="467"/>
      <c r="BT29" s="467"/>
      <c r="BU29" s="468"/>
      <c r="BV29" s="466">
        <v>2093468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96.2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6648562</v>
      </c>
      <c r="BO30" s="470"/>
      <c r="BP30" s="470"/>
      <c r="BQ30" s="470"/>
      <c r="BR30" s="470"/>
      <c r="BS30" s="470"/>
      <c r="BT30" s="470"/>
      <c r="BU30" s="471"/>
      <c r="BV30" s="469">
        <v>6808442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203</v>
      </c>
      <c r="V33" s="429"/>
      <c r="W33" s="428" t="s">
        <v>204</v>
      </c>
      <c r="X33" s="428"/>
      <c r="Y33" s="428"/>
      <c r="Z33" s="428"/>
      <c r="AA33" s="428"/>
      <c r="AB33" s="428"/>
      <c r="AC33" s="428"/>
      <c r="AD33" s="428"/>
      <c r="AE33" s="428"/>
      <c r="AF33" s="428"/>
      <c r="AG33" s="428"/>
      <c r="AH33" s="428"/>
      <c r="AI33" s="428"/>
      <c r="AJ33" s="428"/>
      <c r="AK33" s="428"/>
      <c r="AL33" s="216"/>
      <c r="AM33" s="429" t="s">
        <v>203</v>
      </c>
      <c r="AN33" s="429"/>
      <c r="AO33" s="428" t="s">
        <v>202</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香南市水道事業会計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香美郡植林組合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香南市土地開発公社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簡易水道事業特別会計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香南香美衛生組合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香南市霊園公社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香南市工業用水道事業会計</v>
      </c>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IF('各会計、関係団体の財政状況及び健全化判断比率'!B36="","",'各会計、関係団体の財政状況及び健全化判断比率'!B36)</f>
        <v>漁業集落排水事業特別会計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香南斎場組合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香南市農業公社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香南香美老人ホーム組合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ヤ・シィ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香南香美老人ホーム組合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香南清掃組合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高知県広域食肉センター事務組合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こうち人づくり広域連合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高知県市町村総合事務組合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高知県市町村総合事務組合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aHoLqQaKcQlSh+VHcZoUNqRklOod6fMPoX15DxBlbaf7d3VzRat7KRZVl/fXemexSNzEbzpYebt5YwCG5dEdA==" saltValue="6dkkDwq1XMbqBE3M/fK6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232</v>
      </c>
      <c r="C5" s="745"/>
      <c r="D5" s="745"/>
      <c r="E5" s="745"/>
      <c r="F5" s="745"/>
      <c r="G5" s="745"/>
      <c r="H5" s="745"/>
      <c r="I5" s="745"/>
      <c r="J5" s="745"/>
      <c r="K5" s="745"/>
      <c r="L5" s="745"/>
      <c r="M5" s="745"/>
      <c r="N5" s="745"/>
      <c r="O5" s="745"/>
      <c r="P5" s="745"/>
      <c r="Q5" s="746"/>
      <c r="R5" s="733">
        <v>3127817</v>
      </c>
      <c r="S5" s="734"/>
      <c r="T5" s="734"/>
      <c r="U5" s="734"/>
      <c r="V5" s="734"/>
      <c r="W5" s="734"/>
      <c r="X5" s="734"/>
      <c r="Y5" s="777"/>
      <c r="Z5" s="795">
        <v>14.4</v>
      </c>
      <c r="AA5" s="795"/>
      <c r="AB5" s="795"/>
      <c r="AC5" s="795"/>
      <c r="AD5" s="796">
        <v>3127817</v>
      </c>
      <c r="AE5" s="796"/>
      <c r="AF5" s="796"/>
      <c r="AG5" s="796"/>
      <c r="AH5" s="796"/>
      <c r="AI5" s="796"/>
      <c r="AJ5" s="796"/>
      <c r="AK5" s="796"/>
      <c r="AL5" s="778">
        <v>30</v>
      </c>
      <c r="AM5" s="749"/>
      <c r="AN5" s="749"/>
      <c r="AO5" s="779"/>
      <c r="AP5" s="744" t="s">
        <v>233</v>
      </c>
      <c r="AQ5" s="745"/>
      <c r="AR5" s="745"/>
      <c r="AS5" s="745"/>
      <c r="AT5" s="745"/>
      <c r="AU5" s="745"/>
      <c r="AV5" s="745"/>
      <c r="AW5" s="745"/>
      <c r="AX5" s="745"/>
      <c r="AY5" s="745"/>
      <c r="AZ5" s="745"/>
      <c r="BA5" s="745"/>
      <c r="BB5" s="745"/>
      <c r="BC5" s="745"/>
      <c r="BD5" s="745"/>
      <c r="BE5" s="745"/>
      <c r="BF5" s="746"/>
      <c r="BG5" s="678">
        <v>3127817</v>
      </c>
      <c r="BH5" s="679"/>
      <c r="BI5" s="679"/>
      <c r="BJ5" s="679"/>
      <c r="BK5" s="679"/>
      <c r="BL5" s="679"/>
      <c r="BM5" s="679"/>
      <c r="BN5" s="680"/>
      <c r="BO5" s="715">
        <v>100</v>
      </c>
      <c r="BP5" s="715"/>
      <c r="BQ5" s="715"/>
      <c r="BR5" s="715"/>
      <c r="BS5" s="716" t="s">
        <v>234</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235</v>
      </c>
      <c r="CS5" s="783"/>
      <c r="CT5" s="783"/>
      <c r="CU5" s="783"/>
      <c r="CV5" s="783"/>
      <c r="CW5" s="783"/>
      <c r="CX5" s="783"/>
      <c r="CY5" s="784"/>
      <c r="CZ5" s="782" t="s">
        <v>226</v>
      </c>
      <c r="DA5" s="783"/>
      <c r="DB5" s="783"/>
      <c r="DC5" s="784"/>
      <c r="DD5" s="782" t="s">
        <v>236</v>
      </c>
      <c r="DE5" s="783"/>
      <c r="DF5" s="783"/>
      <c r="DG5" s="783"/>
      <c r="DH5" s="783"/>
      <c r="DI5" s="783"/>
      <c r="DJ5" s="783"/>
      <c r="DK5" s="783"/>
      <c r="DL5" s="783"/>
      <c r="DM5" s="783"/>
      <c r="DN5" s="783"/>
      <c r="DO5" s="783"/>
      <c r="DP5" s="784"/>
      <c r="DQ5" s="782" t="s">
        <v>237</v>
      </c>
      <c r="DR5" s="783"/>
      <c r="DS5" s="783"/>
      <c r="DT5" s="783"/>
      <c r="DU5" s="783"/>
      <c r="DV5" s="783"/>
      <c r="DW5" s="783"/>
      <c r="DX5" s="783"/>
      <c r="DY5" s="783"/>
      <c r="DZ5" s="783"/>
      <c r="EA5" s="783"/>
      <c r="EB5" s="783"/>
      <c r="EC5" s="784"/>
    </row>
    <row r="6" spans="2:143" ht="11.25" customHeight="1" x14ac:dyDescent="0.15">
      <c r="B6" s="675" t="s">
        <v>238</v>
      </c>
      <c r="C6" s="676"/>
      <c r="D6" s="676"/>
      <c r="E6" s="676"/>
      <c r="F6" s="676"/>
      <c r="G6" s="676"/>
      <c r="H6" s="676"/>
      <c r="I6" s="676"/>
      <c r="J6" s="676"/>
      <c r="K6" s="676"/>
      <c r="L6" s="676"/>
      <c r="M6" s="676"/>
      <c r="N6" s="676"/>
      <c r="O6" s="676"/>
      <c r="P6" s="676"/>
      <c r="Q6" s="677"/>
      <c r="R6" s="678">
        <v>122753</v>
      </c>
      <c r="S6" s="679"/>
      <c r="T6" s="679"/>
      <c r="U6" s="679"/>
      <c r="V6" s="679"/>
      <c r="W6" s="679"/>
      <c r="X6" s="679"/>
      <c r="Y6" s="680"/>
      <c r="Z6" s="715">
        <v>0.6</v>
      </c>
      <c r="AA6" s="715"/>
      <c r="AB6" s="715"/>
      <c r="AC6" s="715"/>
      <c r="AD6" s="716">
        <v>122753</v>
      </c>
      <c r="AE6" s="716"/>
      <c r="AF6" s="716"/>
      <c r="AG6" s="716"/>
      <c r="AH6" s="716"/>
      <c r="AI6" s="716"/>
      <c r="AJ6" s="716"/>
      <c r="AK6" s="716"/>
      <c r="AL6" s="681">
        <v>1.2</v>
      </c>
      <c r="AM6" s="682"/>
      <c r="AN6" s="682"/>
      <c r="AO6" s="717"/>
      <c r="AP6" s="675" t="s">
        <v>239</v>
      </c>
      <c r="AQ6" s="676"/>
      <c r="AR6" s="676"/>
      <c r="AS6" s="676"/>
      <c r="AT6" s="676"/>
      <c r="AU6" s="676"/>
      <c r="AV6" s="676"/>
      <c r="AW6" s="676"/>
      <c r="AX6" s="676"/>
      <c r="AY6" s="676"/>
      <c r="AZ6" s="676"/>
      <c r="BA6" s="676"/>
      <c r="BB6" s="676"/>
      <c r="BC6" s="676"/>
      <c r="BD6" s="676"/>
      <c r="BE6" s="676"/>
      <c r="BF6" s="677"/>
      <c r="BG6" s="678">
        <v>3127817</v>
      </c>
      <c r="BH6" s="679"/>
      <c r="BI6" s="679"/>
      <c r="BJ6" s="679"/>
      <c r="BK6" s="679"/>
      <c r="BL6" s="679"/>
      <c r="BM6" s="679"/>
      <c r="BN6" s="680"/>
      <c r="BO6" s="715">
        <v>100</v>
      </c>
      <c r="BP6" s="715"/>
      <c r="BQ6" s="715"/>
      <c r="BR6" s="715"/>
      <c r="BS6" s="716" t="s">
        <v>240</v>
      </c>
      <c r="BT6" s="716"/>
      <c r="BU6" s="716"/>
      <c r="BV6" s="716"/>
      <c r="BW6" s="716"/>
      <c r="BX6" s="716"/>
      <c r="BY6" s="716"/>
      <c r="BZ6" s="716"/>
      <c r="CA6" s="716"/>
      <c r="CB6" s="775"/>
      <c r="CD6" s="736" t="s">
        <v>241</v>
      </c>
      <c r="CE6" s="737"/>
      <c r="CF6" s="737"/>
      <c r="CG6" s="737"/>
      <c r="CH6" s="737"/>
      <c r="CI6" s="737"/>
      <c r="CJ6" s="737"/>
      <c r="CK6" s="737"/>
      <c r="CL6" s="737"/>
      <c r="CM6" s="737"/>
      <c r="CN6" s="737"/>
      <c r="CO6" s="737"/>
      <c r="CP6" s="737"/>
      <c r="CQ6" s="738"/>
      <c r="CR6" s="678">
        <v>143901</v>
      </c>
      <c r="CS6" s="679"/>
      <c r="CT6" s="679"/>
      <c r="CU6" s="679"/>
      <c r="CV6" s="679"/>
      <c r="CW6" s="679"/>
      <c r="CX6" s="679"/>
      <c r="CY6" s="680"/>
      <c r="CZ6" s="778">
        <v>0.7</v>
      </c>
      <c r="DA6" s="749"/>
      <c r="DB6" s="749"/>
      <c r="DC6" s="781"/>
      <c r="DD6" s="684" t="s">
        <v>240</v>
      </c>
      <c r="DE6" s="679"/>
      <c r="DF6" s="679"/>
      <c r="DG6" s="679"/>
      <c r="DH6" s="679"/>
      <c r="DI6" s="679"/>
      <c r="DJ6" s="679"/>
      <c r="DK6" s="679"/>
      <c r="DL6" s="679"/>
      <c r="DM6" s="679"/>
      <c r="DN6" s="679"/>
      <c r="DO6" s="679"/>
      <c r="DP6" s="680"/>
      <c r="DQ6" s="684">
        <v>143901</v>
      </c>
      <c r="DR6" s="679"/>
      <c r="DS6" s="679"/>
      <c r="DT6" s="679"/>
      <c r="DU6" s="679"/>
      <c r="DV6" s="679"/>
      <c r="DW6" s="679"/>
      <c r="DX6" s="679"/>
      <c r="DY6" s="679"/>
      <c r="DZ6" s="679"/>
      <c r="EA6" s="679"/>
      <c r="EB6" s="679"/>
      <c r="EC6" s="722"/>
    </row>
    <row r="7" spans="2:143" ht="11.25" customHeight="1" x14ac:dyDescent="0.15">
      <c r="B7" s="675" t="s">
        <v>242</v>
      </c>
      <c r="C7" s="676"/>
      <c r="D7" s="676"/>
      <c r="E7" s="676"/>
      <c r="F7" s="676"/>
      <c r="G7" s="676"/>
      <c r="H7" s="676"/>
      <c r="I7" s="676"/>
      <c r="J7" s="676"/>
      <c r="K7" s="676"/>
      <c r="L7" s="676"/>
      <c r="M7" s="676"/>
      <c r="N7" s="676"/>
      <c r="O7" s="676"/>
      <c r="P7" s="676"/>
      <c r="Q7" s="677"/>
      <c r="R7" s="678">
        <v>5915</v>
      </c>
      <c r="S7" s="679"/>
      <c r="T7" s="679"/>
      <c r="U7" s="679"/>
      <c r="V7" s="679"/>
      <c r="W7" s="679"/>
      <c r="X7" s="679"/>
      <c r="Y7" s="680"/>
      <c r="Z7" s="715">
        <v>0</v>
      </c>
      <c r="AA7" s="715"/>
      <c r="AB7" s="715"/>
      <c r="AC7" s="715"/>
      <c r="AD7" s="716">
        <v>5915</v>
      </c>
      <c r="AE7" s="716"/>
      <c r="AF7" s="716"/>
      <c r="AG7" s="716"/>
      <c r="AH7" s="716"/>
      <c r="AI7" s="716"/>
      <c r="AJ7" s="716"/>
      <c r="AK7" s="716"/>
      <c r="AL7" s="681">
        <v>0.1</v>
      </c>
      <c r="AM7" s="682"/>
      <c r="AN7" s="682"/>
      <c r="AO7" s="717"/>
      <c r="AP7" s="675" t="s">
        <v>243</v>
      </c>
      <c r="AQ7" s="676"/>
      <c r="AR7" s="676"/>
      <c r="AS7" s="676"/>
      <c r="AT7" s="676"/>
      <c r="AU7" s="676"/>
      <c r="AV7" s="676"/>
      <c r="AW7" s="676"/>
      <c r="AX7" s="676"/>
      <c r="AY7" s="676"/>
      <c r="AZ7" s="676"/>
      <c r="BA7" s="676"/>
      <c r="BB7" s="676"/>
      <c r="BC7" s="676"/>
      <c r="BD7" s="676"/>
      <c r="BE7" s="676"/>
      <c r="BF7" s="677"/>
      <c r="BG7" s="678">
        <v>1432446</v>
      </c>
      <c r="BH7" s="679"/>
      <c r="BI7" s="679"/>
      <c r="BJ7" s="679"/>
      <c r="BK7" s="679"/>
      <c r="BL7" s="679"/>
      <c r="BM7" s="679"/>
      <c r="BN7" s="680"/>
      <c r="BO7" s="715">
        <v>45.8</v>
      </c>
      <c r="BP7" s="715"/>
      <c r="BQ7" s="715"/>
      <c r="BR7" s="715"/>
      <c r="BS7" s="716" t="s">
        <v>240</v>
      </c>
      <c r="BT7" s="716"/>
      <c r="BU7" s="716"/>
      <c r="BV7" s="716"/>
      <c r="BW7" s="716"/>
      <c r="BX7" s="716"/>
      <c r="BY7" s="716"/>
      <c r="BZ7" s="716"/>
      <c r="CA7" s="716"/>
      <c r="CB7" s="775"/>
      <c r="CD7" s="711" t="s">
        <v>244</v>
      </c>
      <c r="CE7" s="712"/>
      <c r="CF7" s="712"/>
      <c r="CG7" s="712"/>
      <c r="CH7" s="712"/>
      <c r="CI7" s="712"/>
      <c r="CJ7" s="712"/>
      <c r="CK7" s="712"/>
      <c r="CL7" s="712"/>
      <c r="CM7" s="712"/>
      <c r="CN7" s="712"/>
      <c r="CO7" s="712"/>
      <c r="CP7" s="712"/>
      <c r="CQ7" s="713"/>
      <c r="CR7" s="678">
        <v>5023500</v>
      </c>
      <c r="CS7" s="679"/>
      <c r="CT7" s="679"/>
      <c r="CU7" s="679"/>
      <c r="CV7" s="679"/>
      <c r="CW7" s="679"/>
      <c r="CX7" s="679"/>
      <c r="CY7" s="680"/>
      <c r="CZ7" s="715">
        <v>23.6</v>
      </c>
      <c r="DA7" s="715"/>
      <c r="DB7" s="715"/>
      <c r="DC7" s="715"/>
      <c r="DD7" s="684">
        <v>2293600</v>
      </c>
      <c r="DE7" s="679"/>
      <c r="DF7" s="679"/>
      <c r="DG7" s="679"/>
      <c r="DH7" s="679"/>
      <c r="DI7" s="679"/>
      <c r="DJ7" s="679"/>
      <c r="DK7" s="679"/>
      <c r="DL7" s="679"/>
      <c r="DM7" s="679"/>
      <c r="DN7" s="679"/>
      <c r="DO7" s="679"/>
      <c r="DP7" s="680"/>
      <c r="DQ7" s="684">
        <v>1829990</v>
      </c>
      <c r="DR7" s="679"/>
      <c r="DS7" s="679"/>
      <c r="DT7" s="679"/>
      <c r="DU7" s="679"/>
      <c r="DV7" s="679"/>
      <c r="DW7" s="679"/>
      <c r="DX7" s="679"/>
      <c r="DY7" s="679"/>
      <c r="DZ7" s="679"/>
      <c r="EA7" s="679"/>
      <c r="EB7" s="679"/>
      <c r="EC7" s="722"/>
    </row>
    <row r="8" spans="2:143" ht="11.25" customHeight="1" x14ac:dyDescent="0.15">
      <c r="B8" s="675" t="s">
        <v>245</v>
      </c>
      <c r="C8" s="676"/>
      <c r="D8" s="676"/>
      <c r="E8" s="676"/>
      <c r="F8" s="676"/>
      <c r="G8" s="676"/>
      <c r="H8" s="676"/>
      <c r="I8" s="676"/>
      <c r="J8" s="676"/>
      <c r="K8" s="676"/>
      <c r="L8" s="676"/>
      <c r="M8" s="676"/>
      <c r="N8" s="676"/>
      <c r="O8" s="676"/>
      <c r="P8" s="676"/>
      <c r="Q8" s="677"/>
      <c r="R8" s="678">
        <v>13399</v>
      </c>
      <c r="S8" s="679"/>
      <c r="T8" s="679"/>
      <c r="U8" s="679"/>
      <c r="V8" s="679"/>
      <c r="W8" s="679"/>
      <c r="X8" s="679"/>
      <c r="Y8" s="680"/>
      <c r="Z8" s="715">
        <v>0.1</v>
      </c>
      <c r="AA8" s="715"/>
      <c r="AB8" s="715"/>
      <c r="AC8" s="715"/>
      <c r="AD8" s="716">
        <v>13399</v>
      </c>
      <c r="AE8" s="716"/>
      <c r="AF8" s="716"/>
      <c r="AG8" s="716"/>
      <c r="AH8" s="716"/>
      <c r="AI8" s="716"/>
      <c r="AJ8" s="716"/>
      <c r="AK8" s="716"/>
      <c r="AL8" s="681">
        <v>0.1</v>
      </c>
      <c r="AM8" s="682"/>
      <c r="AN8" s="682"/>
      <c r="AO8" s="717"/>
      <c r="AP8" s="675" t="s">
        <v>246</v>
      </c>
      <c r="AQ8" s="676"/>
      <c r="AR8" s="676"/>
      <c r="AS8" s="676"/>
      <c r="AT8" s="676"/>
      <c r="AU8" s="676"/>
      <c r="AV8" s="676"/>
      <c r="AW8" s="676"/>
      <c r="AX8" s="676"/>
      <c r="AY8" s="676"/>
      <c r="AZ8" s="676"/>
      <c r="BA8" s="676"/>
      <c r="BB8" s="676"/>
      <c r="BC8" s="676"/>
      <c r="BD8" s="676"/>
      <c r="BE8" s="676"/>
      <c r="BF8" s="677"/>
      <c r="BG8" s="678">
        <v>57134</v>
      </c>
      <c r="BH8" s="679"/>
      <c r="BI8" s="679"/>
      <c r="BJ8" s="679"/>
      <c r="BK8" s="679"/>
      <c r="BL8" s="679"/>
      <c r="BM8" s="679"/>
      <c r="BN8" s="680"/>
      <c r="BO8" s="715">
        <v>1.8</v>
      </c>
      <c r="BP8" s="715"/>
      <c r="BQ8" s="715"/>
      <c r="BR8" s="715"/>
      <c r="BS8" s="684" t="s">
        <v>240</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5975325</v>
      </c>
      <c r="CS8" s="679"/>
      <c r="CT8" s="679"/>
      <c r="CU8" s="679"/>
      <c r="CV8" s="679"/>
      <c r="CW8" s="679"/>
      <c r="CX8" s="679"/>
      <c r="CY8" s="680"/>
      <c r="CZ8" s="715">
        <v>28</v>
      </c>
      <c r="DA8" s="715"/>
      <c r="DB8" s="715"/>
      <c r="DC8" s="715"/>
      <c r="DD8" s="684">
        <v>162575</v>
      </c>
      <c r="DE8" s="679"/>
      <c r="DF8" s="679"/>
      <c r="DG8" s="679"/>
      <c r="DH8" s="679"/>
      <c r="DI8" s="679"/>
      <c r="DJ8" s="679"/>
      <c r="DK8" s="679"/>
      <c r="DL8" s="679"/>
      <c r="DM8" s="679"/>
      <c r="DN8" s="679"/>
      <c r="DO8" s="679"/>
      <c r="DP8" s="680"/>
      <c r="DQ8" s="684">
        <v>3365519</v>
      </c>
      <c r="DR8" s="679"/>
      <c r="DS8" s="679"/>
      <c r="DT8" s="679"/>
      <c r="DU8" s="679"/>
      <c r="DV8" s="679"/>
      <c r="DW8" s="679"/>
      <c r="DX8" s="679"/>
      <c r="DY8" s="679"/>
      <c r="DZ8" s="679"/>
      <c r="EA8" s="679"/>
      <c r="EB8" s="679"/>
      <c r="EC8" s="722"/>
    </row>
    <row r="9" spans="2:143" ht="11.25" customHeight="1" x14ac:dyDescent="0.15">
      <c r="B9" s="675" t="s">
        <v>248</v>
      </c>
      <c r="C9" s="676"/>
      <c r="D9" s="676"/>
      <c r="E9" s="676"/>
      <c r="F9" s="676"/>
      <c r="G9" s="676"/>
      <c r="H9" s="676"/>
      <c r="I9" s="676"/>
      <c r="J9" s="676"/>
      <c r="K9" s="676"/>
      <c r="L9" s="676"/>
      <c r="M9" s="676"/>
      <c r="N9" s="676"/>
      <c r="O9" s="676"/>
      <c r="P9" s="676"/>
      <c r="Q9" s="677"/>
      <c r="R9" s="678">
        <v>7428</v>
      </c>
      <c r="S9" s="679"/>
      <c r="T9" s="679"/>
      <c r="U9" s="679"/>
      <c r="V9" s="679"/>
      <c r="W9" s="679"/>
      <c r="X9" s="679"/>
      <c r="Y9" s="680"/>
      <c r="Z9" s="715">
        <v>0</v>
      </c>
      <c r="AA9" s="715"/>
      <c r="AB9" s="715"/>
      <c r="AC9" s="715"/>
      <c r="AD9" s="716">
        <v>7428</v>
      </c>
      <c r="AE9" s="716"/>
      <c r="AF9" s="716"/>
      <c r="AG9" s="716"/>
      <c r="AH9" s="716"/>
      <c r="AI9" s="716"/>
      <c r="AJ9" s="716"/>
      <c r="AK9" s="716"/>
      <c r="AL9" s="681">
        <v>0.1</v>
      </c>
      <c r="AM9" s="682"/>
      <c r="AN9" s="682"/>
      <c r="AO9" s="717"/>
      <c r="AP9" s="675" t="s">
        <v>249</v>
      </c>
      <c r="AQ9" s="676"/>
      <c r="AR9" s="676"/>
      <c r="AS9" s="676"/>
      <c r="AT9" s="676"/>
      <c r="AU9" s="676"/>
      <c r="AV9" s="676"/>
      <c r="AW9" s="676"/>
      <c r="AX9" s="676"/>
      <c r="AY9" s="676"/>
      <c r="AZ9" s="676"/>
      <c r="BA9" s="676"/>
      <c r="BB9" s="676"/>
      <c r="BC9" s="676"/>
      <c r="BD9" s="676"/>
      <c r="BE9" s="676"/>
      <c r="BF9" s="677"/>
      <c r="BG9" s="678">
        <v>1265655</v>
      </c>
      <c r="BH9" s="679"/>
      <c r="BI9" s="679"/>
      <c r="BJ9" s="679"/>
      <c r="BK9" s="679"/>
      <c r="BL9" s="679"/>
      <c r="BM9" s="679"/>
      <c r="BN9" s="680"/>
      <c r="BO9" s="715">
        <v>40.5</v>
      </c>
      <c r="BP9" s="715"/>
      <c r="BQ9" s="715"/>
      <c r="BR9" s="715"/>
      <c r="BS9" s="684" t="s">
        <v>240</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916034</v>
      </c>
      <c r="CS9" s="679"/>
      <c r="CT9" s="679"/>
      <c r="CU9" s="679"/>
      <c r="CV9" s="679"/>
      <c r="CW9" s="679"/>
      <c r="CX9" s="679"/>
      <c r="CY9" s="680"/>
      <c r="CZ9" s="715">
        <v>4.3</v>
      </c>
      <c r="DA9" s="715"/>
      <c r="DB9" s="715"/>
      <c r="DC9" s="715"/>
      <c r="DD9" s="684">
        <v>29316</v>
      </c>
      <c r="DE9" s="679"/>
      <c r="DF9" s="679"/>
      <c r="DG9" s="679"/>
      <c r="DH9" s="679"/>
      <c r="DI9" s="679"/>
      <c r="DJ9" s="679"/>
      <c r="DK9" s="679"/>
      <c r="DL9" s="679"/>
      <c r="DM9" s="679"/>
      <c r="DN9" s="679"/>
      <c r="DO9" s="679"/>
      <c r="DP9" s="680"/>
      <c r="DQ9" s="684">
        <v>683413</v>
      </c>
      <c r="DR9" s="679"/>
      <c r="DS9" s="679"/>
      <c r="DT9" s="679"/>
      <c r="DU9" s="679"/>
      <c r="DV9" s="679"/>
      <c r="DW9" s="679"/>
      <c r="DX9" s="679"/>
      <c r="DY9" s="679"/>
      <c r="DZ9" s="679"/>
      <c r="EA9" s="679"/>
      <c r="EB9" s="679"/>
      <c r="EC9" s="722"/>
    </row>
    <row r="10" spans="2:143" ht="11.25" customHeight="1" x14ac:dyDescent="0.15">
      <c r="B10" s="675" t="s">
        <v>251</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240</v>
      </c>
      <c r="AA10" s="715"/>
      <c r="AB10" s="715"/>
      <c r="AC10" s="715"/>
      <c r="AD10" s="716" t="s">
        <v>234</v>
      </c>
      <c r="AE10" s="716"/>
      <c r="AF10" s="716"/>
      <c r="AG10" s="716"/>
      <c r="AH10" s="716"/>
      <c r="AI10" s="716"/>
      <c r="AJ10" s="716"/>
      <c r="AK10" s="716"/>
      <c r="AL10" s="681" t="s">
        <v>240</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50549</v>
      </c>
      <c r="BH10" s="679"/>
      <c r="BI10" s="679"/>
      <c r="BJ10" s="679"/>
      <c r="BK10" s="679"/>
      <c r="BL10" s="679"/>
      <c r="BM10" s="679"/>
      <c r="BN10" s="680"/>
      <c r="BO10" s="715">
        <v>1.6</v>
      </c>
      <c r="BP10" s="715"/>
      <c r="BQ10" s="715"/>
      <c r="BR10" s="715"/>
      <c r="BS10" s="684" t="s">
        <v>234</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t="s">
        <v>240</v>
      </c>
      <c r="CS10" s="679"/>
      <c r="CT10" s="679"/>
      <c r="CU10" s="679"/>
      <c r="CV10" s="679"/>
      <c r="CW10" s="679"/>
      <c r="CX10" s="679"/>
      <c r="CY10" s="680"/>
      <c r="CZ10" s="715" t="s">
        <v>240</v>
      </c>
      <c r="DA10" s="715"/>
      <c r="DB10" s="715"/>
      <c r="DC10" s="715"/>
      <c r="DD10" s="684" t="s">
        <v>240</v>
      </c>
      <c r="DE10" s="679"/>
      <c r="DF10" s="679"/>
      <c r="DG10" s="679"/>
      <c r="DH10" s="679"/>
      <c r="DI10" s="679"/>
      <c r="DJ10" s="679"/>
      <c r="DK10" s="679"/>
      <c r="DL10" s="679"/>
      <c r="DM10" s="679"/>
      <c r="DN10" s="679"/>
      <c r="DO10" s="679"/>
      <c r="DP10" s="680"/>
      <c r="DQ10" s="684" t="s">
        <v>234</v>
      </c>
      <c r="DR10" s="679"/>
      <c r="DS10" s="679"/>
      <c r="DT10" s="679"/>
      <c r="DU10" s="679"/>
      <c r="DV10" s="679"/>
      <c r="DW10" s="679"/>
      <c r="DX10" s="679"/>
      <c r="DY10" s="679"/>
      <c r="DZ10" s="679"/>
      <c r="EA10" s="679"/>
      <c r="EB10" s="679"/>
      <c r="EC10" s="722"/>
    </row>
    <row r="11" spans="2:143" ht="11.25" customHeight="1" x14ac:dyDescent="0.15">
      <c r="B11" s="675" t="s">
        <v>254</v>
      </c>
      <c r="C11" s="676"/>
      <c r="D11" s="676"/>
      <c r="E11" s="676"/>
      <c r="F11" s="676"/>
      <c r="G11" s="676"/>
      <c r="H11" s="676"/>
      <c r="I11" s="676"/>
      <c r="J11" s="676"/>
      <c r="K11" s="676"/>
      <c r="L11" s="676"/>
      <c r="M11" s="676"/>
      <c r="N11" s="676"/>
      <c r="O11" s="676"/>
      <c r="P11" s="676"/>
      <c r="Q11" s="677"/>
      <c r="R11" s="678">
        <v>549186</v>
      </c>
      <c r="S11" s="679"/>
      <c r="T11" s="679"/>
      <c r="U11" s="679"/>
      <c r="V11" s="679"/>
      <c r="W11" s="679"/>
      <c r="X11" s="679"/>
      <c r="Y11" s="680"/>
      <c r="Z11" s="681">
        <v>2.5</v>
      </c>
      <c r="AA11" s="682"/>
      <c r="AB11" s="682"/>
      <c r="AC11" s="683"/>
      <c r="AD11" s="684">
        <v>549186</v>
      </c>
      <c r="AE11" s="679"/>
      <c r="AF11" s="679"/>
      <c r="AG11" s="679"/>
      <c r="AH11" s="679"/>
      <c r="AI11" s="679"/>
      <c r="AJ11" s="679"/>
      <c r="AK11" s="680"/>
      <c r="AL11" s="681">
        <v>5.3</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59108</v>
      </c>
      <c r="BH11" s="679"/>
      <c r="BI11" s="679"/>
      <c r="BJ11" s="679"/>
      <c r="BK11" s="679"/>
      <c r="BL11" s="679"/>
      <c r="BM11" s="679"/>
      <c r="BN11" s="680"/>
      <c r="BO11" s="715">
        <v>1.9</v>
      </c>
      <c r="BP11" s="715"/>
      <c r="BQ11" s="715"/>
      <c r="BR11" s="715"/>
      <c r="BS11" s="684" t="s">
        <v>240</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1354980</v>
      </c>
      <c r="CS11" s="679"/>
      <c r="CT11" s="679"/>
      <c r="CU11" s="679"/>
      <c r="CV11" s="679"/>
      <c r="CW11" s="679"/>
      <c r="CX11" s="679"/>
      <c r="CY11" s="680"/>
      <c r="CZ11" s="715">
        <v>6.4</v>
      </c>
      <c r="DA11" s="715"/>
      <c r="DB11" s="715"/>
      <c r="DC11" s="715"/>
      <c r="DD11" s="684">
        <v>636319</v>
      </c>
      <c r="DE11" s="679"/>
      <c r="DF11" s="679"/>
      <c r="DG11" s="679"/>
      <c r="DH11" s="679"/>
      <c r="DI11" s="679"/>
      <c r="DJ11" s="679"/>
      <c r="DK11" s="679"/>
      <c r="DL11" s="679"/>
      <c r="DM11" s="679"/>
      <c r="DN11" s="679"/>
      <c r="DO11" s="679"/>
      <c r="DP11" s="680"/>
      <c r="DQ11" s="684">
        <v>700275</v>
      </c>
      <c r="DR11" s="679"/>
      <c r="DS11" s="679"/>
      <c r="DT11" s="679"/>
      <c r="DU11" s="679"/>
      <c r="DV11" s="679"/>
      <c r="DW11" s="679"/>
      <c r="DX11" s="679"/>
      <c r="DY11" s="679"/>
      <c r="DZ11" s="679"/>
      <c r="EA11" s="679"/>
      <c r="EB11" s="679"/>
      <c r="EC11" s="722"/>
    </row>
    <row r="12" spans="2:143" ht="11.25" customHeight="1" x14ac:dyDescent="0.15">
      <c r="B12" s="675" t="s">
        <v>257</v>
      </c>
      <c r="C12" s="676"/>
      <c r="D12" s="676"/>
      <c r="E12" s="676"/>
      <c r="F12" s="676"/>
      <c r="G12" s="676"/>
      <c r="H12" s="676"/>
      <c r="I12" s="676"/>
      <c r="J12" s="676"/>
      <c r="K12" s="676"/>
      <c r="L12" s="676"/>
      <c r="M12" s="676"/>
      <c r="N12" s="676"/>
      <c r="O12" s="676"/>
      <c r="P12" s="676"/>
      <c r="Q12" s="677"/>
      <c r="R12" s="678">
        <v>30235</v>
      </c>
      <c r="S12" s="679"/>
      <c r="T12" s="679"/>
      <c r="U12" s="679"/>
      <c r="V12" s="679"/>
      <c r="W12" s="679"/>
      <c r="X12" s="679"/>
      <c r="Y12" s="680"/>
      <c r="Z12" s="715">
        <v>0.1</v>
      </c>
      <c r="AA12" s="715"/>
      <c r="AB12" s="715"/>
      <c r="AC12" s="715"/>
      <c r="AD12" s="716">
        <v>30235</v>
      </c>
      <c r="AE12" s="716"/>
      <c r="AF12" s="716"/>
      <c r="AG12" s="716"/>
      <c r="AH12" s="716"/>
      <c r="AI12" s="716"/>
      <c r="AJ12" s="716"/>
      <c r="AK12" s="716"/>
      <c r="AL12" s="681">
        <v>0.3</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1372282</v>
      </c>
      <c r="BH12" s="679"/>
      <c r="BI12" s="679"/>
      <c r="BJ12" s="679"/>
      <c r="BK12" s="679"/>
      <c r="BL12" s="679"/>
      <c r="BM12" s="679"/>
      <c r="BN12" s="680"/>
      <c r="BO12" s="715">
        <v>43.9</v>
      </c>
      <c r="BP12" s="715"/>
      <c r="BQ12" s="715"/>
      <c r="BR12" s="715"/>
      <c r="BS12" s="684" t="s">
        <v>240</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519498</v>
      </c>
      <c r="CS12" s="679"/>
      <c r="CT12" s="679"/>
      <c r="CU12" s="679"/>
      <c r="CV12" s="679"/>
      <c r="CW12" s="679"/>
      <c r="CX12" s="679"/>
      <c r="CY12" s="680"/>
      <c r="CZ12" s="715">
        <v>2.4</v>
      </c>
      <c r="DA12" s="715"/>
      <c r="DB12" s="715"/>
      <c r="DC12" s="715"/>
      <c r="DD12" s="684">
        <v>154710</v>
      </c>
      <c r="DE12" s="679"/>
      <c r="DF12" s="679"/>
      <c r="DG12" s="679"/>
      <c r="DH12" s="679"/>
      <c r="DI12" s="679"/>
      <c r="DJ12" s="679"/>
      <c r="DK12" s="679"/>
      <c r="DL12" s="679"/>
      <c r="DM12" s="679"/>
      <c r="DN12" s="679"/>
      <c r="DO12" s="679"/>
      <c r="DP12" s="680"/>
      <c r="DQ12" s="684">
        <v>297337</v>
      </c>
      <c r="DR12" s="679"/>
      <c r="DS12" s="679"/>
      <c r="DT12" s="679"/>
      <c r="DU12" s="679"/>
      <c r="DV12" s="679"/>
      <c r="DW12" s="679"/>
      <c r="DX12" s="679"/>
      <c r="DY12" s="679"/>
      <c r="DZ12" s="679"/>
      <c r="EA12" s="679"/>
      <c r="EB12" s="679"/>
      <c r="EC12" s="722"/>
    </row>
    <row r="13" spans="2:143" ht="11.25" customHeight="1" x14ac:dyDescent="0.15">
      <c r="B13" s="675" t="s">
        <v>260</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234</v>
      </c>
      <c r="AA13" s="715"/>
      <c r="AB13" s="715"/>
      <c r="AC13" s="715"/>
      <c r="AD13" s="716" t="s">
        <v>240</v>
      </c>
      <c r="AE13" s="716"/>
      <c r="AF13" s="716"/>
      <c r="AG13" s="716"/>
      <c r="AH13" s="716"/>
      <c r="AI13" s="716"/>
      <c r="AJ13" s="716"/>
      <c r="AK13" s="716"/>
      <c r="AL13" s="681" t="s">
        <v>234</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1355516</v>
      </c>
      <c r="BH13" s="679"/>
      <c r="BI13" s="679"/>
      <c r="BJ13" s="679"/>
      <c r="BK13" s="679"/>
      <c r="BL13" s="679"/>
      <c r="BM13" s="679"/>
      <c r="BN13" s="680"/>
      <c r="BO13" s="715">
        <v>43.3</v>
      </c>
      <c r="BP13" s="715"/>
      <c r="BQ13" s="715"/>
      <c r="BR13" s="715"/>
      <c r="BS13" s="684" t="s">
        <v>240</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1404347</v>
      </c>
      <c r="CS13" s="679"/>
      <c r="CT13" s="679"/>
      <c r="CU13" s="679"/>
      <c r="CV13" s="679"/>
      <c r="CW13" s="679"/>
      <c r="CX13" s="679"/>
      <c r="CY13" s="680"/>
      <c r="CZ13" s="715">
        <v>6.6</v>
      </c>
      <c r="DA13" s="715"/>
      <c r="DB13" s="715"/>
      <c r="DC13" s="715"/>
      <c r="DD13" s="684">
        <v>604490</v>
      </c>
      <c r="DE13" s="679"/>
      <c r="DF13" s="679"/>
      <c r="DG13" s="679"/>
      <c r="DH13" s="679"/>
      <c r="DI13" s="679"/>
      <c r="DJ13" s="679"/>
      <c r="DK13" s="679"/>
      <c r="DL13" s="679"/>
      <c r="DM13" s="679"/>
      <c r="DN13" s="679"/>
      <c r="DO13" s="679"/>
      <c r="DP13" s="680"/>
      <c r="DQ13" s="684">
        <v>816911</v>
      </c>
      <c r="DR13" s="679"/>
      <c r="DS13" s="679"/>
      <c r="DT13" s="679"/>
      <c r="DU13" s="679"/>
      <c r="DV13" s="679"/>
      <c r="DW13" s="679"/>
      <c r="DX13" s="679"/>
      <c r="DY13" s="679"/>
      <c r="DZ13" s="679"/>
      <c r="EA13" s="679"/>
      <c r="EB13" s="679"/>
      <c r="EC13" s="722"/>
    </row>
    <row r="14" spans="2:143" ht="11.25" customHeight="1" x14ac:dyDescent="0.15">
      <c r="B14" s="675" t="s">
        <v>263</v>
      </c>
      <c r="C14" s="676"/>
      <c r="D14" s="676"/>
      <c r="E14" s="676"/>
      <c r="F14" s="676"/>
      <c r="G14" s="676"/>
      <c r="H14" s="676"/>
      <c r="I14" s="676"/>
      <c r="J14" s="676"/>
      <c r="K14" s="676"/>
      <c r="L14" s="676"/>
      <c r="M14" s="676"/>
      <c r="N14" s="676"/>
      <c r="O14" s="676"/>
      <c r="P14" s="676"/>
      <c r="Q14" s="677"/>
      <c r="R14" s="678">
        <v>11987</v>
      </c>
      <c r="S14" s="679"/>
      <c r="T14" s="679"/>
      <c r="U14" s="679"/>
      <c r="V14" s="679"/>
      <c r="W14" s="679"/>
      <c r="X14" s="679"/>
      <c r="Y14" s="680"/>
      <c r="Z14" s="715">
        <v>0.1</v>
      </c>
      <c r="AA14" s="715"/>
      <c r="AB14" s="715"/>
      <c r="AC14" s="715"/>
      <c r="AD14" s="716">
        <v>11987</v>
      </c>
      <c r="AE14" s="716"/>
      <c r="AF14" s="716"/>
      <c r="AG14" s="716"/>
      <c r="AH14" s="716"/>
      <c r="AI14" s="716"/>
      <c r="AJ14" s="716"/>
      <c r="AK14" s="716"/>
      <c r="AL14" s="681">
        <v>0.1</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127597</v>
      </c>
      <c r="BH14" s="679"/>
      <c r="BI14" s="679"/>
      <c r="BJ14" s="679"/>
      <c r="BK14" s="679"/>
      <c r="BL14" s="679"/>
      <c r="BM14" s="679"/>
      <c r="BN14" s="680"/>
      <c r="BO14" s="715">
        <v>4.0999999999999996</v>
      </c>
      <c r="BP14" s="715"/>
      <c r="BQ14" s="715"/>
      <c r="BR14" s="715"/>
      <c r="BS14" s="684" t="s">
        <v>234</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1086870</v>
      </c>
      <c r="CS14" s="679"/>
      <c r="CT14" s="679"/>
      <c r="CU14" s="679"/>
      <c r="CV14" s="679"/>
      <c r="CW14" s="679"/>
      <c r="CX14" s="679"/>
      <c r="CY14" s="680"/>
      <c r="CZ14" s="715">
        <v>5.0999999999999996</v>
      </c>
      <c r="DA14" s="715"/>
      <c r="DB14" s="715"/>
      <c r="DC14" s="715"/>
      <c r="DD14" s="684">
        <v>539390</v>
      </c>
      <c r="DE14" s="679"/>
      <c r="DF14" s="679"/>
      <c r="DG14" s="679"/>
      <c r="DH14" s="679"/>
      <c r="DI14" s="679"/>
      <c r="DJ14" s="679"/>
      <c r="DK14" s="679"/>
      <c r="DL14" s="679"/>
      <c r="DM14" s="679"/>
      <c r="DN14" s="679"/>
      <c r="DO14" s="679"/>
      <c r="DP14" s="680"/>
      <c r="DQ14" s="684">
        <v>506065</v>
      </c>
      <c r="DR14" s="679"/>
      <c r="DS14" s="679"/>
      <c r="DT14" s="679"/>
      <c r="DU14" s="679"/>
      <c r="DV14" s="679"/>
      <c r="DW14" s="679"/>
      <c r="DX14" s="679"/>
      <c r="DY14" s="679"/>
      <c r="DZ14" s="679"/>
      <c r="EA14" s="679"/>
      <c r="EB14" s="679"/>
      <c r="EC14" s="722"/>
    </row>
    <row r="15" spans="2:143" ht="11.25" customHeight="1" x14ac:dyDescent="0.15">
      <c r="B15" s="675" t="s">
        <v>266</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234</v>
      </c>
      <c r="AA15" s="715"/>
      <c r="AB15" s="715"/>
      <c r="AC15" s="715"/>
      <c r="AD15" s="716" t="s">
        <v>234</v>
      </c>
      <c r="AE15" s="716"/>
      <c r="AF15" s="716"/>
      <c r="AG15" s="716"/>
      <c r="AH15" s="716"/>
      <c r="AI15" s="716"/>
      <c r="AJ15" s="716"/>
      <c r="AK15" s="716"/>
      <c r="AL15" s="681" t="s">
        <v>240</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195462</v>
      </c>
      <c r="BH15" s="679"/>
      <c r="BI15" s="679"/>
      <c r="BJ15" s="679"/>
      <c r="BK15" s="679"/>
      <c r="BL15" s="679"/>
      <c r="BM15" s="679"/>
      <c r="BN15" s="680"/>
      <c r="BO15" s="715">
        <v>6.2</v>
      </c>
      <c r="BP15" s="715"/>
      <c r="BQ15" s="715"/>
      <c r="BR15" s="715"/>
      <c r="BS15" s="684" t="s">
        <v>234</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2293690</v>
      </c>
      <c r="CS15" s="679"/>
      <c r="CT15" s="679"/>
      <c r="CU15" s="679"/>
      <c r="CV15" s="679"/>
      <c r="CW15" s="679"/>
      <c r="CX15" s="679"/>
      <c r="CY15" s="680"/>
      <c r="CZ15" s="715">
        <v>10.8</v>
      </c>
      <c r="DA15" s="715"/>
      <c r="DB15" s="715"/>
      <c r="DC15" s="715"/>
      <c r="DD15" s="684">
        <v>695547</v>
      </c>
      <c r="DE15" s="679"/>
      <c r="DF15" s="679"/>
      <c r="DG15" s="679"/>
      <c r="DH15" s="679"/>
      <c r="DI15" s="679"/>
      <c r="DJ15" s="679"/>
      <c r="DK15" s="679"/>
      <c r="DL15" s="679"/>
      <c r="DM15" s="679"/>
      <c r="DN15" s="679"/>
      <c r="DO15" s="679"/>
      <c r="DP15" s="680"/>
      <c r="DQ15" s="684">
        <v>1374950</v>
      </c>
      <c r="DR15" s="679"/>
      <c r="DS15" s="679"/>
      <c r="DT15" s="679"/>
      <c r="DU15" s="679"/>
      <c r="DV15" s="679"/>
      <c r="DW15" s="679"/>
      <c r="DX15" s="679"/>
      <c r="DY15" s="679"/>
      <c r="DZ15" s="679"/>
      <c r="EA15" s="679"/>
      <c r="EB15" s="679"/>
      <c r="EC15" s="722"/>
    </row>
    <row r="16" spans="2:143" ht="11.25" customHeight="1" x14ac:dyDescent="0.15">
      <c r="B16" s="675" t="s">
        <v>269</v>
      </c>
      <c r="C16" s="676"/>
      <c r="D16" s="676"/>
      <c r="E16" s="676"/>
      <c r="F16" s="676"/>
      <c r="G16" s="676"/>
      <c r="H16" s="676"/>
      <c r="I16" s="676"/>
      <c r="J16" s="676"/>
      <c r="K16" s="676"/>
      <c r="L16" s="676"/>
      <c r="M16" s="676"/>
      <c r="N16" s="676"/>
      <c r="O16" s="676"/>
      <c r="P16" s="676"/>
      <c r="Q16" s="677"/>
      <c r="R16" s="678">
        <v>2929</v>
      </c>
      <c r="S16" s="679"/>
      <c r="T16" s="679"/>
      <c r="U16" s="679"/>
      <c r="V16" s="679"/>
      <c r="W16" s="679"/>
      <c r="X16" s="679"/>
      <c r="Y16" s="680"/>
      <c r="Z16" s="715">
        <v>0</v>
      </c>
      <c r="AA16" s="715"/>
      <c r="AB16" s="715"/>
      <c r="AC16" s="715"/>
      <c r="AD16" s="716">
        <v>2929</v>
      </c>
      <c r="AE16" s="716"/>
      <c r="AF16" s="716"/>
      <c r="AG16" s="716"/>
      <c r="AH16" s="716"/>
      <c r="AI16" s="716"/>
      <c r="AJ16" s="716"/>
      <c r="AK16" s="716"/>
      <c r="AL16" s="681">
        <v>0</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v>30</v>
      </c>
      <c r="BH16" s="679"/>
      <c r="BI16" s="679"/>
      <c r="BJ16" s="679"/>
      <c r="BK16" s="679"/>
      <c r="BL16" s="679"/>
      <c r="BM16" s="679"/>
      <c r="BN16" s="680"/>
      <c r="BO16" s="715">
        <v>0</v>
      </c>
      <c r="BP16" s="715"/>
      <c r="BQ16" s="715"/>
      <c r="BR16" s="715"/>
      <c r="BS16" s="684" t="s">
        <v>234</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385815</v>
      </c>
      <c r="CS16" s="679"/>
      <c r="CT16" s="679"/>
      <c r="CU16" s="679"/>
      <c r="CV16" s="679"/>
      <c r="CW16" s="679"/>
      <c r="CX16" s="679"/>
      <c r="CY16" s="680"/>
      <c r="CZ16" s="715">
        <v>1.8</v>
      </c>
      <c r="DA16" s="715"/>
      <c r="DB16" s="715"/>
      <c r="DC16" s="715"/>
      <c r="DD16" s="684" t="s">
        <v>234</v>
      </c>
      <c r="DE16" s="679"/>
      <c r="DF16" s="679"/>
      <c r="DG16" s="679"/>
      <c r="DH16" s="679"/>
      <c r="DI16" s="679"/>
      <c r="DJ16" s="679"/>
      <c r="DK16" s="679"/>
      <c r="DL16" s="679"/>
      <c r="DM16" s="679"/>
      <c r="DN16" s="679"/>
      <c r="DO16" s="679"/>
      <c r="DP16" s="680"/>
      <c r="DQ16" s="684">
        <v>67042</v>
      </c>
      <c r="DR16" s="679"/>
      <c r="DS16" s="679"/>
      <c r="DT16" s="679"/>
      <c r="DU16" s="679"/>
      <c r="DV16" s="679"/>
      <c r="DW16" s="679"/>
      <c r="DX16" s="679"/>
      <c r="DY16" s="679"/>
      <c r="DZ16" s="679"/>
      <c r="EA16" s="679"/>
      <c r="EB16" s="679"/>
      <c r="EC16" s="722"/>
    </row>
    <row r="17" spans="2:133" ht="11.25" customHeight="1" x14ac:dyDescent="0.15">
      <c r="B17" s="675" t="s">
        <v>272</v>
      </c>
      <c r="C17" s="676"/>
      <c r="D17" s="676"/>
      <c r="E17" s="676"/>
      <c r="F17" s="676"/>
      <c r="G17" s="676"/>
      <c r="H17" s="676"/>
      <c r="I17" s="676"/>
      <c r="J17" s="676"/>
      <c r="K17" s="676"/>
      <c r="L17" s="676"/>
      <c r="M17" s="676"/>
      <c r="N17" s="676"/>
      <c r="O17" s="676"/>
      <c r="P17" s="676"/>
      <c r="Q17" s="677"/>
      <c r="R17" s="678">
        <v>127302</v>
      </c>
      <c r="S17" s="679"/>
      <c r="T17" s="679"/>
      <c r="U17" s="679"/>
      <c r="V17" s="679"/>
      <c r="W17" s="679"/>
      <c r="X17" s="679"/>
      <c r="Y17" s="680"/>
      <c r="Z17" s="715">
        <v>0.6</v>
      </c>
      <c r="AA17" s="715"/>
      <c r="AB17" s="715"/>
      <c r="AC17" s="715"/>
      <c r="AD17" s="716">
        <v>127302</v>
      </c>
      <c r="AE17" s="716"/>
      <c r="AF17" s="716"/>
      <c r="AG17" s="716"/>
      <c r="AH17" s="716"/>
      <c r="AI17" s="716"/>
      <c r="AJ17" s="716"/>
      <c r="AK17" s="716"/>
      <c r="AL17" s="681">
        <v>1.2</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234</v>
      </c>
      <c r="BP17" s="715"/>
      <c r="BQ17" s="715"/>
      <c r="BR17" s="715"/>
      <c r="BS17" s="684" t="s">
        <v>234</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2208083</v>
      </c>
      <c r="CS17" s="679"/>
      <c r="CT17" s="679"/>
      <c r="CU17" s="679"/>
      <c r="CV17" s="679"/>
      <c r="CW17" s="679"/>
      <c r="CX17" s="679"/>
      <c r="CY17" s="680"/>
      <c r="CZ17" s="715">
        <v>10.4</v>
      </c>
      <c r="DA17" s="715"/>
      <c r="DB17" s="715"/>
      <c r="DC17" s="715"/>
      <c r="DD17" s="684" t="s">
        <v>240</v>
      </c>
      <c r="DE17" s="679"/>
      <c r="DF17" s="679"/>
      <c r="DG17" s="679"/>
      <c r="DH17" s="679"/>
      <c r="DI17" s="679"/>
      <c r="DJ17" s="679"/>
      <c r="DK17" s="679"/>
      <c r="DL17" s="679"/>
      <c r="DM17" s="679"/>
      <c r="DN17" s="679"/>
      <c r="DO17" s="679"/>
      <c r="DP17" s="680"/>
      <c r="DQ17" s="684">
        <v>2108510</v>
      </c>
      <c r="DR17" s="679"/>
      <c r="DS17" s="679"/>
      <c r="DT17" s="679"/>
      <c r="DU17" s="679"/>
      <c r="DV17" s="679"/>
      <c r="DW17" s="679"/>
      <c r="DX17" s="679"/>
      <c r="DY17" s="679"/>
      <c r="DZ17" s="679"/>
      <c r="EA17" s="679"/>
      <c r="EB17" s="679"/>
      <c r="EC17" s="722"/>
    </row>
    <row r="18" spans="2:133" ht="11.25" customHeight="1" x14ac:dyDescent="0.15">
      <c r="B18" s="675" t="s">
        <v>275</v>
      </c>
      <c r="C18" s="676"/>
      <c r="D18" s="676"/>
      <c r="E18" s="676"/>
      <c r="F18" s="676"/>
      <c r="G18" s="676"/>
      <c r="H18" s="676"/>
      <c r="I18" s="676"/>
      <c r="J18" s="676"/>
      <c r="K18" s="676"/>
      <c r="L18" s="676"/>
      <c r="M18" s="676"/>
      <c r="N18" s="676"/>
      <c r="O18" s="676"/>
      <c r="P18" s="676"/>
      <c r="Q18" s="677"/>
      <c r="R18" s="678">
        <v>24278</v>
      </c>
      <c r="S18" s="679"/>
      <c r="T18" s="679"/>
      <c r="U18" s="679"/>
      <c r="V18" s="679"/>
      <c r="W18" s="679"/>
      <c r="X18" s="679"/>
      <c r="Y18" s="680"/>
      <c r="Z18" s="715">
        <v>0.1</v>
      </c>
      <c r="AA18" s="715"/>
      <c r="AB18" s="715"/>
      <c r="AC18" s="715"/>
      <c r="AD18" s="716">
        <v>24278</v>
      </c>
      <c r="AE18" s="716"/>
      <c r="AF18" s="716"/>
      <c r="AG18" s="716"/>
      <c r="AH18" s="716"/>
      <c r="AI18" s="716"/>
      <c r="AJ18" s="716"/>
      <c r="AK18" s="716"/>
      <c r="AL18" s="681">
        <v>0.2</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240</v>
      </c>
      <c r="BP18" s="715"/>
      <c r="BQ18" s="715"/>
      <c r="BR18" s="715"/>
      <c r="BS18" s="684" t="s">
        <v>234</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234</v>
      </c>
      <c r="DA18" s="715"/>
      <c r="DB18" s="715"/>
      <c r="DC18" s="715"/>
      <c r="DD18" s="684" t="s">
        <v>240</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15">
      <c r="B19" s="675" t="s">
        <v>278</v>
      </c>
      <c r="C19" s="676"/>
      <c r="D19" s="676"/>
      <c r="E19" s="676"/>
      <c r="F19" s="676"/>
      <c r="G19" s="676"/>
      <c r="H19" s="676"/>
      <c r="I19" s="676"/>
      <c r="J19" s="676"/>
      <c r="K19" s="676"/>
      <c r="L19" s="676"/>
      <c r="M19" s="676"/>
      <c r="N19" s="676"/>
      <c r="O19" s="676"/>
      <c r="P19" s="676"/>
      <c r="Q19" s="677"/>
      <c r="R19" s="678">
        <v>1470</v>
      </c>
      <c r="S19" s="679"/>
      <c r="T19" s="679"/>
      <c r="U19" s="679"/>
      <c r="V19" s="679"/>
      <c r="W19" s="679"/>
      <c r="X19" s="679"/>
      <c r="Y19" s="680"/>
      <c r="Z19" s="715">
        <v>0</v>
      </c>
      <c r="AA19" s="715"/>
      <c r="AB19" s="715"/>
      <c r="AC19" s="715"/>
      <c r="AD19" s="716">
        <v>1470</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234</v>
      </c>
      <c r="BP19" s="715"/>
      <c r="BQ19" s="715"/>
      <c r="BR19" s="715"/>
      <c r="BS19" s="684" t="s">
        <v>234</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234</v>
      </c>
      <c r="DA19" s="715"/>
      <c r="DB19" s="715"/>
      <c r="DC19" s="715"/>
      <c r="DD19" s="684" t="s">
        <v>234</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281</v>
      </c>
      <c r="C20" s="676"/>
      <c r="D20" s="676"/>
      <c r="E20" s="676"/>
      <c r="F20" s="676"/>
      <c r="G20" s="676"/>
      <c r="H20" s="676"/>
      <c r="I20" s="676"/>
      <c r="J20" s="676"/>
      <c r="K20" s="676"/>
      <c r="L20" s="676"/>
      <c r="M20" s="676"/>
      <c r="N20" s="676"/>
      <c r="O20" s="676"/>
      <c r="P20" s="676"/>
      <c r="Q20" s="677"/>
      <c r="R20" s="678">
        <v>809</v>
      </c>
      <c r="S20" s="679"/>
      <c r="T20" s="679"/>
      <c r="U20" s="679"/>
      <c r="V20" s="679"/>
      <c r="W20" s="679"/>
      <c r="X20" s="679"/>
      <c r="Y20" s="680"/>
      <c r="Z20" s="715">
        <v>0</v>
      </c>
      <c r="AA20" s="715"/>
      <c r="AB20" s="715"/>
      <c r="AC20" s="715"/>
      <c r="AD20" s="716">
        <v>809</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t="s">
        <v>240</v>
      </c>
      <c r="BH20" s="679"/>
      <c r="BI20" s="679"/>
      <c r="BJ20" s="679"/>
      <c r="BK20" s="679"/>
      <c r="BL20" s="679"/>
      <c r="BM20" s="679"/>
      <c r="BN20" s="680"/>
      <c r="BO20" s="715" t="s">
        <v>240</v>
      </c>
      <c r="BP20" s="715"/>
      <c r="BQ20" s="715"/>
      <c r="BR20" s="715"/>
      <c r="BS20" s="684" t="s">
        <v>234</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21312043</v>
      </c>
      <c r="CS20" s="679"/>
      <c r="CT20" s="679"/>
      <c r="CU20" s="679"/>
      <c r="CV20" s="679"/>
      <c r="CW20" s="679"/>
      <c r="CX20" s="679"/>
      <c r="CY20" s="680"/>
      <c r="CZ20" s="715">
        <v>100</v>
      </c>
      <c r="DA20" s="715"/>
      <c r="DB20" s="715"/>
      <c r="DC20" s="715"/>
      <c r="DD20" s="684">
        <v>5115947</v>
      </c>
      <c r="DE20" s="679"/>
      <c r="DF20" s="679"/>
      <c r="DG20" s="679"/>
      <c r="DH20" s="679"/>
      <c r="DI20" s="679"/>
      <c r="DJ20" s="679"/>
      <c r="DK20" s="679"/>
      <c r="DL20" s="679"/>
      <c r="DM20" s="679"/>
      <c r="DN20" s="679"/>
      <c r="DO20" s="679"/>
      <c r="DP20" s="680"/>
      <c r="DQ20" s="684">
        <v>11893913</v>
      </c>
      <c r="DR20" s="679"/>
      <c r="DS20" s="679"/>
      <c r="DT20" s="679"/>
      <c r="DU20" s="679"/>
      <c r="DV20" s="679"/>
      <c r="DW20" s="679"/>
      <c r="DX20" s="679"/>
      <c r="DY20" s="679"/>
      <c r="DZ20" s="679"/>
      <c r="EA20" s="679"/>
      <c r="EB20" s="679"/>
      <c r="EC20" s="722"/>
    </row>
    <row r="21" spans="2:133" ht="11.25" customHeight="1" x14ac:dyDescent="0.15">
      <c r="B21" s="675" t="s">
        <v>284</v>
      </c>
      <c r="C21" s="676"/>
      <c r="D21" s="676"/>
      <c r="E21" s="676"/>
      <c r="F21" s="676"/>
      <c r="G21" s="676"/>
      <c r="H21" s="676"/>
      <c r="I21" s="676"/>
      <c r="J21" s="676"/>
      <c r="K21" s="676"/>
      <c r="L21" s="676"/>
      <c r="M21" s="676"/>
      <c r="N21" s="676"/>
      <c r="O21" s="676"/>
      <c r="P21" s="676"/>
      <c r="Q21" s="677"/>
      <c r="R21" s="678">
        <v>100745</v>
      </c>
      <c r="S21" s="679"/>
      <c r="T21" s="679"/>
      <c r="U21" s="679"/>
      <c r="V21" s="679"/>
      <c r="W21" s="679"/>
      <c r="X21" s="679"/>
      <c r="Y21" s="680"/>
      <c r="Z21" s="715">
        <v>0.5</v>
      </c>
      <c r="AA21" s="715"/>
      <c r="AB21" s="715"/>
      <c r="AC21" s="715"/>
      <c r="AD21" s="716">
        <v>100745</v>
      </c>
      <c r="AE21" s="716"/>
      <c r="AF21" s="716"/>
      <c r="AG21" s="716"/>
      <c r="AH21" s="716"/>
      <c r="AI21" s="716"/>
      <c r="AJ21" s="716"/>
      <c r="AK21" s="716"/>
      <c r="AL21" s="681">
        <v>1</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240</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286</v>
      </c>
      <c r="C22" s="676"/>
      <c r="D22" s="676"/>
      <c r="E22" s="676"/>
      <c r="F22" s="676"/>
      <c r="G22" s="676"/>
      <c r="H22" s="676"/>
      <c r="I22" s="676"/>
      <c r="J22" s="676"/>
      <c r="K22" s="676"/>
      <c r="L22" s="676"/>
      <c r="M22" s="676"/>
      <c r="N22" s="676"/>
      <c r="O22" s="676"/>
      <c r="P22" s="676"/>
      <c r="Q22" s="677"/>
      <c r="R22" s="678">
        <v>7320337</v>
      </c>
      <c r="S22" s="679"/>
      <c r="T22" s="679"/>
      <c r="U22" s="679"/>
      <c r="V22" s="679"/>
      <c r="W22" s="679"/>
      <c r="X22" s="679"/>
      <c r="Y22" s="680"/>
      <c r="Z22" s="715">
        <v>33.700000000000003</v>
      </c>
      <c r="AA22" s="715"/>
      <c r="AB22" s="715"/>
      <c r="AC22" s="715"/>
      <c r="AD22" s="716">
        <v>6370424</v>
      </c>
      <c r="AE22" s="716"/>
      <c r="AF22" s="716"/>
      <c r="AG22" s="716"/>
      <c r="AH22" s="716"/>
      <c r="AI22" s="716"/>
      <c r="AJ22" s="716"/>
      <c r="AK22" s="716"/>
      <c r="AL22" s="681">
        <v>61.2</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234</v>
      </c>
      <c r="BH22" s="679"/>
      <c r="BI22" s="679"/>
      <c r="BJ22" s="679"/>
      <c r="BK22" s="679"/>
      <c r="BL22" s="679"/>
      <c r="BM22" s="679"/>
      <c r="BN22" s="680"/>
      <c r="BO22" s="715" t="s">
        <v>234</v>
      </c>
      <c r="BP22" s="715"/>
      <c r="BQ22" s="715"/>
      <c r="BR22" s="715"/>
      <c r="BS22" s="684" t="s">
        <v>240</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289</v>
      </c>
      <c r="C23" s="676"/>
      <c r="D23" s="676"/>
      <c r="E23" s="676"/>
      <c r="F23" s="676"/>
      <c r="G23" s="676"/>
      <c r="H23" s="676"/>
      <c r="I23" s="676"/>
      <c r="J23" s="676"/>
      <c r="K23" s="676"/>
      <c r="L23" s="676"/>
      <c r="M23" s="676"/>
      <c r="N23" s="676"/>
      <c r="O23" s="676"/>
      <c r="P23" s="676"/>
      <c r="Q23" s="677"/>
      <c r="R23" s="678">
        <v>6370424</v>
      </c>
      <c r="S23" s="679"/>
      <c r="T23" s="679"/>
      <c r="U23" s="679"/>
      <c r="V23" s="679"/>
      <c r="W23" s="679"/>
      <c r="X23" s="679"/>
      <c r="Y23" s="680"/>
      <c r="Z23" s="715">
        <v>29.3</v>
      </c>
      <c r="AA23" s="715"/>
      <c r="AB23" s="715"/>
      <c r="AC23" s="715"/>
      <c r="AD23" s="716">
        <v>6370424</v>
      </c>
      <c r="AE23" s="716"/>
      <c r="AF23" s="716"/>
      <c r="AG23" s="716"/>
      <c r="AH23" s="716"/>
      <c r="AI23" s="716"/>
      <c r="AJ23" s="716"/>
      <c r="AK23" s="716"/>
      <c r="AL23" s="681">
        <v>61.2</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t="s">
        <v>234</v>
      </c>
      <c r="BH23" s="679"/>
      <c r="BI23" s="679"/>
      <c r="BJ23" s="679"/>
      <c r="BK23" s="679"/>
      <c r="BL23" s="679"/>
      <c r="BM23" s="679"/>
      <c r="BN23" s="680"/>
      <c r="BO23" s="715" t="s">
        <v>240</v>
      </c>
      <c r="BP23" s="715"/>
      <c r="BQ23" s="715"/>
      <c r="BR23" s="715"/>
      <c r="BS23" s="684" t="s">
        <v>240</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15">
      <c r="B24" s="675" t="s">
        <v>296</v>
      </c>
      <c r="C24" s="676"/>
      <c r="D24" s="676"/>
      <c r="E24" s="676"/>
      <c r="F24" s="676"/>
      <c r="G24" s="676"/>
      <c r="H24" s="676"/>
      <c r="I24" s="676"/>
      <c r="J24" s="676"/>
      <c r="K24" s="676"/>
      <c r="L24" s="676"/>
      <c r="M24" s="676"/>
      <c r="N24" s="676"/>
      <c r="O24" s="676"/>
      <c r="P24" s="676"/>
      <c r="Q24" s="677"/>
      <c r="R24" s="678">
        <v>949913</v>
      </c>
      <c r="S24" s="679"/>
      <c r="T24" s="679"/>
      <c r="U24" s="679"/>
      <c r="V24" s="679"/>
      <c r="W24" s="679"/>
      <c r="X24" s="679"/>
      <c r="Y24" s="680"/>
      <c r="Z24" s="715">
        <v>4.4000000000000004</v>
      </c>
      <c r="AA24" s="715"/>
      <c r="AB24" s="715"/>
      <c r="AC24" s="715"/>
      <c r="AD24" s="716" t="s">
        <v>234</v>
      </c>
      <c r="AE24" s="716"/>
      <c r="AF24" s="716"/>
      <c r="AG24" s="716"/>
      <c r="AH24" s="716"/>
      <c r="AI24" s="716"/>
      <c r="AJ24" s="716"/>
      <c r="AK24" s="716"/>
      <c r="AL24" s="681" t="s">
        <v>234</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240</v>
      </c>
      <c r="BP24" s="715"/>
      <c r="BQ24" s="715"/>
      <c r="BR24" s="715"/>
      <c r="BS24" s="684" t="s">
        <v>240</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8657543</v>
      </c>
      <c r="CS24" s="734"/>
      <c r="CT24" s="734"/>
      <c r="CU24" s="734"/>
      <c r="CV24" s="734"/>
      <c r="CW24" s="734"/>
      <c r="CX24" s="734"/>
      <c r="CY24" s="777"/>
      <c r="CZ24" s="778">
        <v>40.6</v>
      </c>
      <c r="DA24" s="749"/>
      <c r="DB24" s="749"/>
      <c r="DC24" s="781"/>
      <c r="DD24" s="776">
        <v>6293727</v>
      </c>
      <c r="DE24" s="734"/>
      <c r="DF24" s="734"/>
      <c r="DG24" s="734"/>
      <c r="DH24" s="734"/>
      <c r="DI24" s="734"/>
      <c r="DJ24" s="734"/>
      <c r="DK24" s="777"/>
      <c r="DL24" s="776">
        <v>6020404</v>
      </c>
      <c r="DM24" s="734"/>
      <c r="DN24" s="734"/>
      <c r="DO24" s="734"/>
      <c r="DP24" s="734"/>
      <c r="DQ24" s="734"/>
      <c r="DR24" s="734"/>
      <c r="DS24" s="734"/>
      <c r="DT24" s="734"/>
      <c r="DU24" s="734"/>
      <c r="DV24" s="777"/>
      <c r="DW24" s="778">
        <v>55.9</v>
      </c>
      <c r="DX24" s="749"/>
      <c r="DY24" s="749"/>
      <c r="DZ24" s="749"/>
      <c r="EA24" s="749"/>
      <c r="EB24" s="749"/>
      <c r="EC24" s="779"/>
    </row>
    <row r="25" spans="2:133" ht="11.25" customHeight="1" x14ac:dyDescent="0.15">
      <c r="B25" s="675" t="s">
        <v>299</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234</v>
      </c>
      <c r="AA25" s="715"/>
      <c r="AB25" s="715"/>
      <c r="AC25" s="715"/>
      <c r="AD25" s="716" t="s">
        <v>234</v>
      </c>
      <c r="AE25" s="716"/>
      <c r="AF25" s="716"/>
      <c r="AG25" s="716"/>
      <c r="AH25" s="716"/>
      <c r="AI25" s="716"/>
      <c r="AJ25" s="716"/>
      <c r="AK25" s="716"/>
      <c r="AL25" s="681" t="s">
        <v>234</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234</v>
      </c>
      <c r="BP25" s="715"/>
      <c r="BQ25" s="715"/>
      <c r="BR25" s="715"/>
      <c r="BS25" s="684" t="s">
        <v>234</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3412004</v>
      </c>
      <c r="CS25" s="697"/>
      <c r="CT25" s="697"/>
      <c r="CU25" s="697"/>
      <c r="CV25" s="697"/>
      <c r="CW25" s="697"/>
      <c r="CX25" s="697"/>
      <c r="CY25" s="698"/>
      <c r="CZ25" s="681">
        <v>16</v>
      </c>
      <c r="DA25" s="699"/>
      <c r="DB25" s="699"/>
      <c r="DC25" s="700"/>
      <c r="DD25" s="684">
        <v>3115311</v>
      </c>
      <c r="DE25" s="697"/>
      <c r="DF25" s="697"/>
      <c r="DG25" s="697"/>
      <c r="DH25" s="697"/>
      <c r="DI25" s="697"/>
      <c r="DJ25" s="697"/>
      <c r="DK25" s="698"/>
      <c r="DL25" s="684">
        <v>3035966</v>
      </c>
      <c r="DM25" s="697"/>
      <c r="DN25" s="697"/>
      <c r="DO25" s="697"/>
      <c r="DP25" s="697"/>
      <c r="DQ25" s="697"/>
      <c r="DR25" s="697"/>
      <c r="DS25" s="697"/>
      <c r="DT25" s="697"/>
      <c r="DU25" s="697"/>
      <c r="DV25" s="698"/>
      <c r="DW25" s="681">
        <v>28.2</v>
      </c>
      <c r="DX25" s="699"/>
      <c r="DY25" s="699"/>
      <c r="DZ25" s="699"/>
      <c r="EA25" s="699"/>
      <c r="EB25" s="699"/>
      <c r="EC25" s="714"/>
    </row>
    <row r="26" spans="2:133" ht="11.25" customHeight="1" x14ac:dyDescent="0.15">
      <c r="B26" s="675" t="s">
        <v>302</v>
      </c>
      <c r="C26" s="676"/>
      <c r="D26" s="676"/>
      <c r="E26" s="676"/>
      <c r="F26" s="676"/>
      <c r="G26" s="676"/>
      <c r="H26" s="676"/>
      <c r="I26" s="676"/>
      <c r="J26" s="676"/>
      <c r="K26" s="676"/>
      <c r="L26" s="676"/>
      <c r="M26" s="676"/>
      <c r="N26" s="676"/>
      <c r="O26" s="676"/>
      <c r="P26" s="676"/>
      <c r="Q26" s="677"/>
      <c r="R26" s="678">
        <v>11319288</v>
      </c>
      <c r="S26" s="679"/>
      <c r="T26" s="679"/>
      <c r="U26" s="679"/>
      <c r="V26" s="679"/>
      <c r="W26" s="679"/>
      <c r="X26" s="679"/>
      <c r="Y26" s="680"/>
      <c r="Z26" s="715">
        <v>52.1</v>
      </c>
      <c r="AA26" s="715"/>
      <c r="AB26" s="715"/>
      <c r="AC26" s="715"/>
      <c r="AD26" s="716">
        <v>10369375</v>
      </c>
      <c r="AE26" s="716"/>
      <c r="AF26" s="716"/>
      <c r="AG26" s="716"/>
      <c r="AH26" s="716"/>
      <c r="AI26" s="716"/>
      <c r="AJ26" s="716"/>
      <c r="AK26" s="716"/>
      <c r="AL26" s="681">
        <v>99.5</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240</v>
      </c>
      <c r="BP26" s="715"/>
      <c r="BQ26" s="715"/>
      <c r="BR26" s="715"/>
      <c r="BS26" s="684" t="s">
        <v>240</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2140918</v>
      </c>
      <c r="CS26" s="679"/>
      <c r="CT26" s="679"/>
      <c r="CU26" s="679"/>
      <c r="CV26" s="679"/>
      <c r="CW26" s="679"/>
      <c r="CX26" s="679"/>
      <c r="CY26" s="680"/>
      <c r="CZ26" s="681">
        <v>10</v>
      </c>
      <c r="DA26" s="699"/>
      <c r="DB26" s="699"/>
      <c r="DC26" s="700"/>
      <c r="DD26" s="684">
        <v>1934988</v>
      </c>
      <c r="DE26" s="679"/>
      <c r="DF26" s="679"/>
      <c r="DG26" s="679"/>
      <c r="DH26" s="679"/>
      <c r="DI26" s="679"/>
      <c r="DJ26" s="679"/>
      <c r="DK26" s="680"/>
      <c r="DL26" s="684" t="s">
        <v>240</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305</v>
      </c>
      <c r="C27" s="676"/>
      <c r="D27" s="676"/>
      <c r="E27" s="676"/>
      <c r="F27" s="676"/>
      <c r="G27" s="676"/>
      <c r="H27" s="676"/>
      <c r="I27" s="676"/>
      <c r="J27" s="676"/>
      <c r="K27" s="676"/>
      <c r="L27" s="676"/>
      <c r="M27" s="676"/>
      <c r="N27" s="676"/>
      <c r="O27" s="676"/>
      <c r="P27" s="676"/>
      <c r="Q27" s="677"/>
      <c r="R27" s="678">
        <v>2443</v>
      </c>
      <c r="S27" s="679"/>
      <c r="T27" s="679"/>
      <c r="U27" s="679"/>
      <c r="V27" s="679"/>
      <c r="W27" s="679"/>
      <c r="X27" s="679"/>
      <c r="Y27" s="680"/>
      <c r="Z27" s="715">
        <v>0</v>
      </c>
      <c r="AA27" s="715"/>
      <c r="AB27" s="715"/>
      <c r="AC27" s="715"/>
      <c r="AD27" s="716">
        <v>2443</v>
      </c>
      <c r="AE27" s="716"/>
      <c r="AF27" s="716"/>
      <c r="AG27" s="716"/>
      <c r="AH27" s="716"/>
      <c r="AI27" s="716"/>
      <c r="AJ27" s="716"/>
      <c r="AK27" s="716"/>
      <c r="AL27" s="681">
        <v>0</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3127817</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3037456</v>
      </c>
      <c r="CS27" s="697"/>
      <c r="CT27" s="697"/>
      <c r="CU27" s="697"/>
      <c r="CV27" s="697"/>
      <c r="CW27" s="697"/>
      <c r="CX27" s="697"/>
      <c r="CY27" s="698"/>
      <c r="CZ27" s="681">
        <v>14.3</v>
      </c>
      <c r="DA27" s="699"/>
      <c r="DB27" s="699"/>
      <c r="DC27" s="700"/>
      <c r="DD27" s="684">
        <v>1069906</v>
      </c>
      <c r="DE27" s="697"/>
      <c r="DF27" s="697"/>
      <c r="DG27" s="697"/>
      <c r="DH27" s="697"/>
      <c r="DI27" s="697"/>
      <c r="DJ27" s="697"/>
      <c r="DK27" s="698"/>
      <c r="DL27" s="684">
        <v>1052149</v>
      </c>
      <c r="DM27" s="697"/>
      <c r="DN27" s="697"/>
      <c r="DO27" s="697"/>
      <c r="DP27" s="697"/>
      <c r="DQ27" s="697"/>
      <c r="DR27" s="697"/>
      <c r="DS27" s="697"/>
      <c r="DT27" s="697"/>
      <c r="DU27" s="697"/>
      <c r="DV27" s="698"/>
      <c r="DW27" s="681">
        <v>9.8000000000000007</v>
      </c>
      <c r="DX27" s="699"/>
      <c r="DY27" s="699"/>
      <c r="DZ27" s="699"/>
      <c r="EA27" s="699"/>
      <c r="EB27" s="699"/>
      <c r="EC27" s="714"/>
    </row>
    <row r="28" spans="2:133" ht="11.25" customHeight="1" x14ac:dyDescent="0.15">
      <c r="B28" s="675" t="s">
        <v>308</v>
      </c>
      <c r="C28" s="676"/>
      <c r="D28" s="676"/>
      <c r="E28" s="676"/>
      <c r="F28" s="676"/>
      <c r="G28" s="676"/>
      <c r="H28" s="676"/>
      <c r="I28" s="676"/>
      <c r="J28" s="676"/>
      <c r="K28" s="676"/>
      <c r="L28" s="676"/>
      <c r="M28" s="676"/>
      <c r="N28" s="676"/>
      <c r="O28" s="676"/>
      <c r="P28" s="676"/>
      <c r="Q28" s="677"/>
      <c r="R28" s="678">
        <v>28260</v>
      </c>
      <c r="S28" s="679"/>
      <c r="T28" s="679"/>
      <c r="U28" s="679"/>
      <c r="V28" s="679"/>
      <c r="W28" s="679"/>
      <c r="X28" s="679"/>
      <c r="Y28" s="680"/>
      <c r="Z28" s="715">
        <v>0.1</v>
      </c>
      <c r="AA28" s="715"/>
      <c r="AB28" s="715"/>
      <c r="AC28" s="715"/>
      <c r="AD28" s="716" t="s">
        <v>240</v>
      </c>
      <c r="AE28" s="716"/>
      <c r="AF28" s="716"/>
      <c r="AG28" s="716"/>
      <c r="AH28" s="716"/>
      <c r="AI28" s="716"/>
      <c r="AJ28" s="716"/>
      <c r="AK28" s="716"/>
      <c r="AL28" s="681" t="s">
        <v>234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2208083</v>
      </c>
      <c r="CS28" s="679"/>
      <c r="CT28" s="679"/>
      <c r="CU28" s="679"/>
      <c r="CV28" s="679"/>
      <c r="CW28" s="679"/>
      <c r="CX28" s="679"/>
      <c r="CY28" s="680"/>
      <c r="CZ28" s="681">
        <v>10.4</v>
      </c>
      <c r="DA28" s="699"/>
      <c r="DB28" s="699"/>
      <c r="DC28" s="700"/>
      <c r="DD28" s="684">
        <v>2108510</v>
      </c>
      <c r="DE28" s="679"/>
      <c r="DF28" s="679"/>
      <c r="DG28" s="679"/>
      <c r="DH28" s="679"/>
      <c r="DI28" s="679"/>
      <c r="DJ28" s="679"/>
      <c r="DK28" s="680"/>
      <c r="DL28" s="684">
        <v>1932289</v>
      </c>
      <c r="DM28" s="679"/>
      <c r="DN28" s="679"/>
      <c r="DO28" s="679"/>
      <c r="DP28" s="679"/>
      <c r="DQ28" s="679"/>
      <c r="DR28" s="679"/>
      <c r="DS28" s="679"/>
      <c r="DT28" s="679"/>
      <c r="DU28" s="679"/>
      <c r="DV28" s="680"/>
      <c r="DW28" s="681">
        <v>17.899999999999999</v>
      </c>
      <c r="DX28" s="699"/>
      <c r="DY28" s="699"/>
      <c r="DZ28" s="699"/>
      <c r="EA28" s="699"/>
      <c r="EB28" s="699"/>
      <c r="EC28" s="714"/>
    </row>
    <row r="29" spans="2:133" ht="11.25" customHeight="1" x14ac:dyDescent="0.15">
      <c r="B29" s="675" t="s">
        <v>310</v>
      </c>
      <c r="C29" s="676"/>
      <c r="D29" s="676"/>
      <c r="E29" s="676"/>
      <c r="F29" s="676"/>
      <c r="G29" s="676"/>
      <c r="H29" s="676"/>
      <c r="I29" s="676"/>
      <c r="J29" s="676"/>
      <c r="K29" s="676"/>
      <c r="L29" s="676"/>
      <c r="M29" s="676"/>
      <c r="N29" s="676"/>
      <c r="O29" s="676"/>
      <c r="P29" s="676"/>
      <c r="Q29" s="677"/>
      <c r="R29" s="678">
        <v>300330</v>
      </c>
      <c r="S29" s="679"/>
      <c r="T29" s="679"/>
      <c r="U29" s="679"/>
      <c r="V29" s="679"/>
      <c r="W29" s="679"/>
      <c r="X29" s="679"/>
      <c r="Y29" s="680"/>
      <c r="Z29" s="715">
        <v>1.4</v>
      </c>
      <c r="AA29" s="715"/>
      <c r="AB29" s="715"/>
      <c r="AC29" s="715"/>
      <c r="AD29" s="716">
        <v>3207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311</v>
      </c>
      <c r="CE29" s="764"/>
      <c r="CF29" s="711" t="s">
        <v>70</v>
      </c>
      <c r="CG29" s="712"/>
      <c r="CH29" s="712"/>
      <c r="CI29" s="712"/>
      <c r="CJ29" s="712"/>
      <c r="CK29" s="712"/>
      <c r="CL29" s="712"/>
      <c r="CM29" s="712"/>
      <c r="CN29" s="712"/>
      <c r="CO29" s="712"/>
      <c r="CP29" s="712"/>
      <c r="CQ29" s="713"/>
      <c r="CR29" s="678">
        <v>2208083</v>
      </c>
      <c r="CS29" s="697"/>
      <c r="CT29" s="697"/>
      <c r="CU29" s="697"/>
      <c r="CV29" s="697"/>
      <c r="CW29" s="697"/>
      <c r="CX29" s="697"/>
      <c r="CY29" s="698"/>
      <c r="CZ29" s="681">
        <v>10.4</v>
      </c>
      <c r="DA29" s="699"/>
      <c r="DB29" s="699"/>
      <c r="DC29" s="700"/>
      <c r="DD29" s="684">
        <v>2108510</v>
      </c>
      <c r="DE29" s="697"/>
      <c r="DF29" s="697"/>
      <c r="DG29" s="697"/>
      <c r="DH29" s="697"/>
      <c r="DI29" s="697"/>
      <c r="DJ29" s="697"/>
      <c r="DK29" s="698"/>
      <c r="DL29" s="684">
        <v>1932289</v>
      </c>
      <c r="DM29" s="697"/>
      <c r="DN29" s="697"/>
      <c r="DO29" s="697"/>
      <c r="DP29" s="697"/>
      <c r="DQ29" s="697"/>
      <c r="DR29" s="697"/>
      <c r="DS29" s="697"/>
      <c r="DT29" s="697"/>
      <c r="DU29" s="697"/>
      <c r="DV29" s="698"/>
      <c r="DW29" s="681">
        <v>17.899999999999999</v>
      </c>
      <c r="DX29" s="699"/>
      <c r="DY29" s="699"/>
      <c r="DZ29" s="699"/>
      <c r="EA29" s="699"/>
      <c r="EB29" s="699"/>
      <c r="EC29" s="714"/>
    </row>
    <row r="30" spans="2:133" ht="11.25" customHeight="1" x14ac:dyDescent="0.15">
      <c r="B30" s="675" t="s">
        <v>312</v>
      </c>
      <c r="C30" s="676"/>
      <c r="D30" s="676"/>
      <c r="E30" s="676"/>
      <c r="F30" s="676"/>
      <c r="G30" s="676"/>
      <c r="H30" s="676"/>
      <c r="I30" s="676"/>
      <c r="J30" s="676"/>
      <c r="K30" s="676"/>
      <c r="L30" s="676"/>
      <c r="M30" s="676"/>
      <c r="N30" s="676"/>
      <c r="O30" s="676"/>
      <c r="P30" s="676"/>
      <c r="Q30" s="677"/>
      <c r="R30" s="678">
        <v>96310</v>
      </c>
      <c r="S30" s="679"/>
      <c r="T30" s="679"/>
      <c r="U30" s="679"/>
      <c r="V30" s="679"/>
      <c r="W30" s="679"/>
      <c r="X30" s="679"/>
      <c r="Y30" s="680"/>
      <c r="Z30" s="715">
        <v>0.4</v>
      </c>
      <c r="AA30" s="715"/>
      <c r="AB30" s="715"/>
      <c r="AC30" s="715"/>
      <c r="AD30" s="716" t="s">
        <v>234</v>
      </c>
      <c r="AE30" s="716"/>
      <c r="AF30" s="716"/>
      <c r="AG30" s="716"/>
      <c r="AH30" s="716"/>
      <c r="AI30" s="716"/>
      <c r="AJ30" s="716"/>
      <c r="AK30" s="716"/>
      <c r="AL30" s="681" t="s">
        <v>234</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313</v>
      </c>
      <c r="BH30" s="752"/>
      <c r="BI30" s="752"/>
      <c r="BJ30" s="752"/>
      <c r="BK30" s="752"/>
      <c r="BL30" s="752"/>
      <c r="BM30" s="752"/>
      <c r="BN30" s="752"/>
      <c r="BO30" s="752"/>
      <c r="BP30" s="752"/>
      <c r="BQ30" s="753"/>
      <c r="BR30" s="739" t="s">
        <v>314</v>
      </c>
      <c r="BS30" s="752"/>
      <c r="BT30" s="752"/>
      <c r="BU30" s="752"/>
      <c r="BV30" s="752"/>
      <c r="BW30" s="752"/>
      <c r="BX30" s="752"/>
      <c r="BY30" s="752"/>
      <c r="BZ30" s="752"/>
      <c r="CA30" s="752"/>
      <c r="CB30" s="753"/>
      <c r="CD30" s="765"/>
      <c r="CE30" s="766"/>
      <c r="CF30" s="711" t="s">
        <v>315</v>
      </c>
      <c r="CG30" s="712"/>
      <c r="CH30" s="712"/>
      <c r="CI30" s="712"/>
      <c r="CJ30" s="712"/>
      <c r="CK30" s="712"/>
      <c r="CL30" s="712"/>
      <c r="CM30" s="712"/>
      <c r="CN30" s="712"/>
      <c r="CO30" s="712"/>
      <c r="CP30" s="712"/>
      <c r="CQ30" s="713"/>
      <c r="CR30" s="678">
        <v>2139131</v>
      </c>
      <c r="CS30" s="679"/>
      <c r="CT30" s="679"/>
      <c r="CU30" s="679"/>
      <c r="CV30" s="679"/>
      <c r="CW30" s="679"/>
      <c r="CX30" s="679"/>
      <c r="CY30" s="680"/>
      <c r="CZ30" s="681">
        <v>10</v>
      </c>
      <c r="DA30" s="699"/>
      <c r="DB30" s="699"/>
      <c r="DC30" s="700"/>
      <c r="DD30" s="684">
        <v>2040828</v>
      </c>
      <c r="DE30" s="679"/>
      <c r="DF30" s="679"/>
      <c r="DG30" s="679"/>
      <c r="DH30" s="679"/>
      <c r="DI30" s="679"/>
      <c r="DJ30" s="679"/>
      <c r="DK30" s="680"/>
      <c r="DL30" s="684">
        <v>1864697</v>
      </c>
      <c r="DM30" s="679"/>
      <c r="DN30" s="679"/>
      <c r="DO30" s="679"/>
      <c r="DP30" s="679"/>
      <c r="DQ30" s="679"/>
      <c r="DR30" s="679"/>
      <c r="DS30" s="679"/>
      <c r="DT30" s="679"/>
      <c r="DU30" s="679"/>
      <c r="DV30" s="680"/>
      <c r="DW30" s="681">
        <v>17.3</v>
      </c>
      <c r="DX30" s="699"/>
      <c r="DY30" s="699"/>
      <c r="DZ30" s="699"/>
      <c r="EA30" s="699"/>
      <c r="EB30" s="699"/>
      <c r="EC30" s="714"/>
    </row>
    <row r="31" spans="2:133" ht="11.25" customHeight="1" x14ac:dyDescent="0.15">
      <c r="B31" s="675" t="s">
        <v>316</v>
      </c>
      <c r="C31" s="676"/>
      <c r="D31" s="676"/>
      <c r="E31" s="676"/>
      <c r="F31" s="676"/>
      <c r="G31" s="676"/>
      <c r="H31" s="676"/>
      <c r="I31" s="676"/>
      <c r="J31" s="676"/>
      <c r="K31" s="676"/>
      <c r="L31" s="676"/>
      <c r="M31" s="676"/>
      <c r="N31" s="676"/>
      <c r="O31" s="676"/>
      <c r="P31" s="676"/>
      <c r="Q31" s="677"/>
      <c r="R31" s="678">
        <v>2227876</v>
      </c>
      <c r="S31" s="679"/>
      <c r="T31" s="679"/>
      <c r="U31" s="679"/>
      <c r="V31" s="679"/>
      <c r="W31" s="679"/>
      <c r="X31" s="679"/>
      <c r="Y31" s="680"/>
      <c r="Z31" s="715">
        <v>10.199999999999999</v>
      </c>
      <c r="AA31" s="715"/>
      <c r="AB31" s="715"/>
      <c r="AC31" s="715"/>
      <c r="AD31" s="716" t="s">
        <v>234</v>
      </c>
      <c r="AE31" s="716"/>
      <c r="AF31" s="716"/>
      <c r="AG31" s="716"/>
      <c r="AH31" s="716"/>
      <c r="AI31" s="716"/>
      <c r="AJ31" s="716"/>
      <c r="AK31" s="716"/>
      <c r="AL31" s="681" t="s">
        <v>240</v>
      </c>
      <c r="AM31" s="682"/>
      <c r="AN31" s="682"/>
      <c r="AO31" s="717"/>
      <c r="AP31" s="754" t="s">
        <v>317</v>
      </c>
      <c r="AQ31" s="755"/>
      <c r="AR31" s="755"/>
      <c r="AS31" s="755"/>
      <c r="AT31" s="760" t="s">
        <v>318</v>
      </c>
      <c r="AU31" s="231"/>
      <c r="AV31" s="231"/>
      <c r="AW31" s="231"/>
      <c r="AX31" s="744" t="s">
        <v>192</v>
      </c>
      <c r="AY31" s="745"/>
      <c r="AZ31" s="745"/>
      <c r="BA31" s="745"/>
      <c r="BB31" s="745"/>
      <c r="BC31" s="745"/>
      <c r="BD31" s="745"/>
      <c r="BE31" s="745"/>
      <c r="BF31" s="746"/>
      <c r="BG31" s="747">
        <v>98.7</v>
      </c>
      <c r="BH31" s="748"/>
      <c r="BI31" s="748"/>
      <c r="BJ31" s="748"/>
      <c r="BK31" s="748"/>
      <c r="BL31" s="748"/>
      <c r="BM31" s="749">
        <v>96.7</v>
      </c>
      <c r="BN31" s="748"/>
      <c r="BO31" s="748"/>
      <c r="BP31" s="748"/>
      <c r="BQ31" s="750"/>
      <c r="BR31" s="747">
        <v>98.9</v>
      </c>
      <c r="BS31" s="748"/>
      <c r="BT31" s="748"/>
      <c r="BU31" s="748"/>
      <c r="BV31" s="748"/>
      <c r="BW31" s="748"/>
      <c r="BX31" s="749">
        <v>96.4</v>
      </c>
      <c r="BY31" s="748"/>
      <c r="BZ31" s="748"/>
      <c r="CA31" s="748"/>
      <c r="CB31" s="750"/>
      <c r="CD31" s="765"/>
      <c r="CE31" s="766"/>
      <c r="CF31" s="711" t="s">
        <v>319</v>
      </c>
      <c r="CG31" s="712"/>
      <c r="CH31" s="712"/>
      <c r="CI31" s="712"/>
      <c r="CJ31" s="712"/>
      <c r="CK31" s="712"/>
      <c r="CL31" s="712"/>
      <c r="CM31" s="712"/>
      <c r="CN31" s="712"/>
      <c r="CO31" s="712"/>
      <c r="CP31" s="712"/>
      <c r="CQ31" s="713"/>
      <c r="CR31" s="678">
        <v>68952</v>
      </c>
      <c r="CS31" s="697"/>
      <c r="CT31" s="697"/>
      <c r="CU31" s="697"/>
      <c r="CV31" s="697"/>
      <c r="CW31" s="697"/>
      <c r="CX31" s="697"/>
      <c r="CY31" s="698"/>
      <c r="CZ31" s="681">
        <v>0.3</v>
      </c>
      <c r="DA31" s="699"/>
      <c r="DB31" s="699"/>
      <c r="DC31" s="700"/>
      <c r="DD31" s="684">
        <v>67682</v>
      </c>
      <c r="DE31" s="697"/>
      <c r="DF31" s="697"/>
      <c r="DG31" s="697"/>
      <c r="DH31" s="697"/>
      <c r="DI31" s="697"/>
      <c r="DJ31" s="697"/>
      <c r="DK31" s="698"/>
      <c r="DL31" s="684">
        <v>67592</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320</v>
      </c>
      <c r="C32" s="770"/>
      <c r="D32" s="770"/>
      <c r="E32" s="770"/>
      <c r="F32" s="770"/>
      <c r="G32" s="770"/>
      <c r="H32" s="770"/>
      <c r="I32" s="770"/>
      <c r="J32" s="770"/>
      <c r="K32" s="770"/>
      <c r="L32" s="770"/>
      <c r="M32" s="770"/>
      <c r="N32" s="770"/>
      <c r="O32" s="770"/>
      <c r="P32" s="770"/>
      <c r="Q32" s="771"/>
      <c r="R32" s="678">
        <v>25886</v>
      </c>
      <c r="S32" s="679"/>
      <c r="T32" s="679"/>
      <c r="U32" s="679"/>
      <c r="V32" s="679"/>
      <c r="W32" s="679"/>
      <c r="X32" s="679"/>
      <c r="Y32" s="680"/>
      <c r="Z32" s="715">
        <v>0.1</v>
      </c>
      <c r="AA32" s="715"/>
      <c r="AB32" s="715"/>
      <c r="AC32" s="715"/>
      <c r="AD32" s="716">
        <v>25886</v>
      </c>
      <c r="AE32" s="716"/>
      <c r="AF32" s="716"/>
      <c r="AG32" s="716"/>
      <c r="AH32" s="716"/>
      <c r="AI32" s="716"/>
      <c r="AJ32" s="716"/>
      <c r="AK32" s="716"/>
      <c r="AL32" s="681">
        <v>0.2</v>
      </c>
      <c r="AM32" s="682"/>
      <c r="AN32" s="682"/>
      <c r="AO32" s="717"/>
      <c r="AP32" s="756"/>
      <c r="AQ32" s="757"/>
      <c r="AR32" s="757"/>
      <c r="AS32" s="757"/>
      <c r="AT32" s="761"/>
      <c r="AU32" s="230" t="s">
        <v>321</v>
      </c>
      <c r="AV32" s="230"/>
      <c r="AW32" s="230"/>
      <c r="AX32" s="675" t="s">
        <v>322</v>
      </c>
      <c r="AY32" s="676"/>
      <c r="AZ32" s="676"/>
      <c r="BA32" s="676"/>
      <c r="BB32" s="676"/>
      <c r="BC32" s="676"/>
      <c r="BD32" s="676"/>
      <c r="BE32" s="676"/>
      <c r="BF32" s="677"/>
      <c r="BG32" s="751">
        <v>99</v>
      </c>
      <c r="BH32" s="697"/>
      <c r="BI32" s="697"/>
      <c r="BJ32" s="697"/>
      <c r="BK32" s="697"/>
      <c r="BL32" s="697"/>
      <c r="BM32" s="682">
        <v>97.3</v>
      </c>
      <c r="BN32" s="743"/>
      <c r="BO32" s="743"/>
      <c r="BP32" s="743"/>
      <c r="BQ32" s="721"/>
      <c r="BR32" s="751">
        <v>99.1</v>
      </c>
      <c r="BS32" s="697"/>
      <c r="BT32" s="697"/>
      <c r="BU32" s="697"/>
      <c r="BV32" s="697"/>
      <c r="BW32" s="697"/>
      <c r="BX32" s="682">
        <v>97.1</v>
      </c>
      <c r="BY32" s="743"/>
      <c r="BZ32" s="743"/>
      <c r="CA32" s="743"/>
      <c r="CB32" s="721"/>
      <c r="CD32" s="767"/>
      <c r="CE32" s="768"/>
      <c r="CF32" s="711" t="s">
        <v>323</v>
      </c>
      <c r="CG32" s="712"/>
      <c r="CH32" s="712"/>
      <c r="CI32" s="712"/>
      <c r="CJ32" s="712"/>
      <c r="CK32" s="712"/>
      <c r="CL32" s="712"/>
      <c r="CM32" s="712"/>
      <c r="CN32" s="712"/>
      <c r="CO32" s="712"/>
      <c r="CP32" s="712"/>
      <c r="CQ32" s="713"/>
      <c r="CR32" s="678" t="s">
        <v>234</v>
      </c>
      <c r="CS32" s="679"/>
      <c r="CT32" s="679"/>
      <c r="CU32" s="679"/>
      <c r="CV32" s="679"/>
      <c r="CW32" s="679"/>
      <c r="CX32" s="679"/>
      <c r="CY32" s="680"/>
      <c r="CZ32" s="681" t="s">
        <v>234</v>
      </c>
      <c r="DA32" s="699"/>
      <c r="DB32" s="699"/>
      <c r="DC32" s="700"/>
      <c r="DD32" s="684" t="s">
        <v>234</v>
      </c>
      <c r="DE32" s="679"/>
      <c r="DF32" s="679"/>
      <c r="DG32" s="679"/>
      <c r="DH32" s="679"/>
      <c r="DI32" s="679"/>
      <c r="DJ32" s="679"/>
      <c r="DK32" s="680"/>
      <c r="DL32" s="684" t="s">
        <v>240</v>
      </c>
      <c r="DM32" s="679"/>
      <c r="DN32" s="679"/>
      <c r="DO32" s="679"/>
      <c r="DP32" s="679"/>
      <c r="DQ32" s="679"/>
      <c r="DR32" s="679"/>
      <c r="DS32" s="679"/>
      <c r="DT32" s="679"/>
      <c r="DU32" s="679"/>
      <c r="DV32" s="680"/>
      <c r="DW32" s="681" t="s">
        <v>240</v>
      </c>
      <c r="DX32" s="699"/>
      <c r="DY32" s="699"/>
      <c r="DZ32" s="699"/>
      <c r="EA32" s="699"/>
      <c r="EB32" s="699"/>
      <c r="EC32" s="714"/>
    </row>
    <row r="33" spans="2:133" ht="11.25" customHeight="1" x14ac:dyDescent="0.15">
      <c r="B33" s="675" t="s">
        <v>324</v>
      </c>
      <c r="C33" s="676"/>
      <c r="D33" s="676"/>
      <c r="E33" s="676"/>
      <c r="F33" s="676"/>
      <c r="G33" s="676"/>
      <c r="H33" s="676"/>
      <c r="I33" s="676"/>
      <c r="J33" s="676"/>
      <c r="K33" s="676"/>
      <c r="L33" s="676"/>
      <c r="M33" s="676"/>
      <c r="N33" s="676"/>
      <c r="O33" s="676"/>
      <c r="P33" s="676"/>
      <c r="Q33" s="677"/>
      <c r="R33" s="678">
        <v>1593282</v>
      </c>
      <c r="S33" s="679"/>
      <c r="T33" s="679"/>
      <c r="U33" s="679"/>
      <c r="V33" s="679"/>
      <c r="W33" s="679"/>
      <c r="X33" s="679"/>
      <c r="Y33" s="680"/>
      <c r="Z33" s="715">
        <v>7.3</v>
      </c>
      <c r="AA33" s="715"/>
      <c r="AB33" s="715"/>
      <c r="AC33" s="715"/>
      <c r="AD33" s="716" t="s">
        <v>240</v>
      </c>
      <c r="AE33" s="716"/>
      <c r="AF33" s="716"/>
      <c r="AG33" s="716"/>
      <c r="AH33" s="716"/>
      <c r="AI33" s="716"/>
      <c r="AJ33" s="716"/>
      <c r="AK33" s="716"/>
      <c r="AL33" s="681" t="s">
        <v>234</v>
      </c>
      <c r="AM33" s="682"/>
      <c r="AN33" s="682"/>
      <c r="AO33" s="717"/>
      <c r="AP33" s="758"/>
      <c r="AQ33" s="759"/>
      <c r="AR33" s="759"/>
      <c r="AS33" s="759"/>
      <c r="AT33" s="762"/>
      <c r="AU33" s="232"/>
      <c r="AV33" s="232"/>
      <c r="AW33" s="232"/>
      <c r="AX33" s="659" t="s">
        <v>325</v>
      </c>
      <c r="AY33" s="660"/>
      <c r="AZ33" s="660"/>
      <c r="BA33" s="660"/>
      <c r="BB33" s="660"/>
      <c r="BC33" s="660"/>
      <c r="BD33" s="660"/>
      <c r="BE33" s="660"/>
      <c r="BF33" s="661"/>
      <c r="BG33" s="742">
        <v>98.2</v>
      </c>
      <c r="BH33" s="663"/>
      <c r="BI33" s="663"/>
      <c r="BJ33" s="663"/>
      <c r="BK33" s="663"/>
      <c r="BL33" s="663"/>
      <c r="BM33" s="706">
        <v>96</v>
      </c>
      <c r="BN33" s="663"/>
      <c r="BO33" s="663"/>
      <c r="BP33" s="663"/>
      <c r="BQ33" s="727"/>
      <c r="BR33" s="742">
        <v>98.6</v>
      </c>
      <c r="BS33" s="663"/>
      <c r="BT33" s="663"/>
      <c r="BU33" s="663"/>
      <c r="BV33" s="663"/>
      <c r="BW33" s="663"/>
      <c r="BX33" s="706">
        <v>95.5</v>
      </c>
      <c r="BY33" s="663"/>
      <c r="BZ33" s="663"/>
      <c r="CA33" s="663"/>
      <c r="CB33" s="727"/>
      <c r="CD33" s="711" t="s">
        <v>326</v>
      </c>
      <c r="CE33" s="712"/>
      <c r="CF33" s="712"/>
      <c r="CG33" s="712"/>
      <c r="CH33" s="712"/>
      <c r="CI33" s="712"/>
      <c r="CJ33" s="712"/>
      <c r="CK33" s="712"/>
      <c r="CL33" s="712"/>
      <c r="CM33" s="712"/>
      <c r="CN33" s="712"/>
      <c r="CO33" s="712"/>
      <c r="CP33" s="712"/>
      <c r="CQ33" s="713"/>
      <c r="CR33" s="678">
        <v>7152738</v>
      </c>
      <c r="CS33" s="697"/>
      <c r="CT33" s="697"/>
      <c r="CU33" s="697"/>
      <c r="CV33" s="697"/>
      <c r="CW33" s="697"/>
      <c r="CX33" s="697"/>
      <c r="CY33" s="698"/>
      <c r="CZ33" s="681">
        <v>33.6</v>
      </c>
      <c r="DA33" s="699"/>
      <c r="DB33" s="699"/>
      <c r="DC33" s="700"/>
      <c r="DD33" s="684">
        <v>4923869</v>
      </c>
      <c r="DE33" s="697"/>
      <c r="DF33" s="697"/>
      <c r="DG33" s="697"/>
      <c r="DH33" s="697"/>
      <c r="DI33" s="697"/>
      <c r="DJ33" s="697"/>
      <c r="DK33" s="698"/>
      <c r="DL33" s="684">
        <v>3763900</v>
      </c>
      <c r="DM33" s="697"/>
      <c r="DN33" s="697"/>
      <c r="DO33" s="697"/>
      <c r="DP33" s="697"/>
      <c r="DQ33" s="697"/>
      <c r="DR33" s="697"/>
      <c r="DS33" s="697"/>
      <c r="DT33" s="697"/>
      <c r="DU33" s="697"/>
      <c r="DV33" s="698"/>
      <c r="DW33" s="681">
        <v>34.9</v>
      </c>
      <c r="DX33" s="699"/>
      <c r="DY33" s="699"/>
      <c r="DZ33" s="699"/>
      <c r="EA33" s="699"/>
      <c r="EB33" s="699"/>
      <c r="EC33" s="714"/>
    </row>
    <row r="34" spans="2:133" ht="11.25" customHeight="1" x14ac:dyDescent="0.15">
      <c r="B34" s="675" t="s">
        <v>327</v>
      </c>
      <c r="C34" s="676"/>
      <c r="D34" s="676"/>
      <c r="E34" s="676"/>
      <c r="F34" s="676"/>
      <c r="G34" s="676"/>
      <c r="H34" s="676"/>
      <c r="I34" s="676"/>
      <c r="J34" s="676"/>
      <c r="K34" s="676"/>
      <c r="L34" s="676"/>
      <c r="M34" s="676"/>
      <c r="N34" s="676"/>
      <c r="O34" s="676"/>
      <c r="P34" s="676"/>
      <c r="Q34" s="677"/>
      <c r="R34" s="678">
        <v>107102</v>
      </c>
      <c r="S34" s="679"/>
      <c r="T34" s="679"/>
      <c r="U34" s="679"/>
      <c r="V34" s="679"/>
      <c r="W34" s="679"/>
      <c r="X34" s="679"/>
      <c r="Y34" s="680"/>
      <c r="Z34" s="715">
        <v>0.5</v>
      </c>
      <c r="AA34" s="715"/>
      <c r="AB34" s="715"/>
      <c r="AC34" s="715"/>
      <c r="AD34" s="716">
        <v>16315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2668173</v>
      </c>
      <c r="CS34" s="679"/>
      <c r="CT34" s="679"/>
      <c r="CU34" s="679"/>
      <c r="CV34" s="679"/>
      <c r="CW34" s="679"/>
      <c r="CX34" s="679"/>
      <c r="CY34" s="680"/>
      <c r="CZ34" s="681">
        <v>12.5</v>
      </c>
      <c r="DA34" s="699"/>
      <c r="DB34" s="699"/>
      <c r="DC34" s="700"/>
      <c r="DD34" s="684">
        <v>1675230</v>
      </c>
      <c r="DE34" s="679"/>
      <c r="DF34" s="679"/>
      <c r="DG34" s="679"/>
      <c r="DH34" s="679"/>
      <c r="DI34" s="679"/>
      <c r="DJ34" s="679"/>
      <c r="DK34" s="680"/>
      <c r="DL34" s="684">
        <v>1192102</v>
      </c>
      <c r="DM34" s="679"/>
      <c r="DN34" s="679"/>
      <c r="DO34" s="679"/>
      <c r="DP34" s="679"/>
      <c r="DQ34" s="679"/>
      <c r="DR34" s="679"/>
      <c r="DS34" s="679"/>
      <c r="DT34" s="679"/>
      <c r="DU34" s="679"/>
      <c r="DV34" s="680"/>
      <c r="DW34" s="681">
        <v>11.1</v>
      </c>
      <c r="DX34" s="699"/>
      <c r="DY34" s="699"/>
      <c r="DZ34" s="699"/>
      <c r="EA34" s="699"/>
      <c r="EB34" s="699"/>
      <c r="EC34" s="714"/>
    </row>
    <row r="35" spans="2:133" ht="11.25" customHeight="1" x14ac:dyDescent="0.15">
      <c r="B35" s="675" t="s">
        <v>329</v>
      </c>
      <c r="C35" s="676"/>
      <c r="D35" s="676"/>
      <c r="E35" s="676"/>
      <c r="F35" s="676"/>
      <c r="G35" s="676"/>
      <c r="H35" s="676"/>
      <c r="I35" s="676"/>
      <c r="J35" s="676"/>
      <c r="K35" s="676"/>
      <c r="L35" s="676"/>
      <c r="M35" s="676"/>
      <c r="N35" s="676"/>
      <c r="O35" s="676"/>
      <c r="P35" s="676"/>
      <c r="Q35" s="677"/>
      <c r="R35" s="678">
        <v>456424</v>
      </c>
      <c r="S35" s="679"/>
      <c r="T35" s="679"/>
      <c r="U35" s="679"/>
      <c r="V35" s="679"/>
      <c r="W35" s="679"/>
      <c r="X35" s="679"/>
      <c r="Y35" s="680"/>
      <c r="Z35" s="715">
        <v>2.1</v>
      </c>
      <c r="AA35" s="715"/>
      <c r="AB35" s="715"/>
      <c r="AC35" s="715"/>
      <c r="AD35" s="716" t="s">
        <v>240</v>
      </c>
      <c r="AE35" s="716"/>
      <c r="AF35" s="716"/>
      <c r="AG35" s="716"/>
      <c r="AH35" s="716"/>
      <c r="AI35" s="716"/>
      <c r="AJ35" s="716"/>
      <c r="AK35" s="716"/>
      <c r="AL35" s="681" t="s">
        <v>240</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143508</v>
      </c>
      <c r="CS35" s="697"/>
      <c r="CT35" s="697"/>
      <c r="CU35" s="697"/>
      <c r="CV35" s="697"/>
      <c r="CW35" s="697"/>
      <c r="CX35" s="697"/>
      <c r="CY35" s="698"/>
      <c r="CZ35" s="681">
        <v>0.7</v>
      </c>
      <c r="DA35" s="699"/>
      <c r="DB35" s="699"/>
      <c r="DC35" s="700"/>
      <c r="DD35" s="684">
        <v>95348</v>
      </c>
      <c r="DE35" s="697"/>
      <c r="DF35" s="697"/>
      <c r="DG35" s="697"/>
      <c r="DH35" s="697"/>
      <c r="DI35" s="697"/>
      <c r="DJ35" s="697"/>
      <c r="DK35" s="698"/>
      <c r="DL35" s="684">
        <v>94949</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333</v>
      </c>
      <c r="C36" s="676"/>
      <c r="D36" s="676"/>
      <c r="E36" s="676"/>
      <c r="F36" s="676"/>
      <c r="G36" s="676"/>
      <c r="H36" s="676"/>
      <c r="I36" s="676"/>
      <c r="J36" s="676"/>
      <c r="K36" s="676"/>
      <c r="L36" s="676"/>
      <c r="M36" s="676"/>
      <c r="N36" s="676"/>
      <c r="O36" s="676"/>
      <c r="P36" s="676"/>
      <c r="Q36" s="677"/>
      <c r="R36" s="678">
        <v>863346</v>
      </c>
      <c r="S36" s="679"/>
      <c r="T36" s="679"/>
      <c r="U36" s="679"/>
      <c r="V36" s="679"/>
      <c r="W36" s="679"/>
      <c r="X36" s="679"/>
      <c r="Y36" s="680"/>
      <c r="Z36" s="715">
        <v>4</v>
      </c>
      <c r="AA36" s="715"/>
      <c r="AB36" s="715"/>
      <c r="AC36" s="715"/>
      <c r="AD36" s="716" t="s">
        <v>240</v>
      </c>
      <c r="AE36" s="716"/>
      <c r="AF36" s="716"/>
      <c r="AG36" s="716"/>
      <c r="AH36" s="716"/>
      <c r="AI36" s="716"/>
      <c r="AJ36" s="716"/>
      <c r="AK36" s="716"/>
      <c r="AL36" s="681" t="s">
        <v>234</v>
      </c>
      <c r="AM36" s="682"/>
      <c r="AN36" s="682"/>
      <c r="AO36" s="717"/>
      <c r="AP36" s="235"/>
      <c r="AQ36" s="730" t="s">
        <v>334</v>
      </c>
      <c r="AR36" s="731"/>
      <c r="AS36" s="731"/>
      <c r="AT36" s="731"/>
      <c r="AU36" s="731"/>
      <c r="AV36" s="731"/>
      <c r="AW36" s="731"/>
      <c r="AX36" s="731"/>
      <c r="AY36" s="732"/>
      <c r="AZ36" s="733">
        <v>2489264</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401</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1198254</v>
      </c>
      <c r="CS36" s="679"/>
      <c r="CT36" s="679"/>
      <c r="CU36" s="679"/>
      <c r="CV36" s="679"/>
      <c r="CW36" s="679"/>
      <c r="CX36" s="679"/>
      <c r="CY36" s="680"/>
      <c r="CZ36" s="681">
        <v>5.6</v>
      </c>
      <c r="DA36" s="699"/>
      <c r="DB36" s="699"/>
      <c r="DC36" s="700"/>
      <c r="DD36" s="684">
        <v>836712</v>
      </c>
      <c r="DE36" s="679"/>
      <c r="DF36" s="679"/>
      <c r="DG36" s="679"/>
      <c r="DH36" s="679"/>
      <c r="DI36" s="679"/>
      <c r="DJ36" s="679"/>
      <c r="DK36" s="680"/>
      <c r="DL36" s="684">
        <v>662101</v>
      </c>
      <c r="DM36" s="679"/>
      <c r="DN36" s="679"/>
      <c r="DO36" s="679"/>
      <c r="DP36" s="679"/>
      <c r="DQ36" s="679"/>
      <c r="DR36" s="679"/>
      <c r="DS36" s="679"/>
      <c r="DT36" s="679"/>
      <c r="DU36" s="679"/>
      <c r="DV36" s="680"/>
      <c r="DW36" s="681">
        <v>6.1</v>
      </c>
      <c r="DX36" s="699"/>
      <c r="DY36" s="699"/>
      <c r="DZ36" s="699"/>
      <c r="EA36" s="699"/>
      <c r="EB36" s="699"/>
      <c r="EC36" s="714"/>
    </row>
    <row r="37" spans="2:133" ht="11.25" customHeight="1" x14ac:dyDescent="0.15">
      <c r="B37" s="675" t="s">
        <v>337</v>
      </c>
      <c r="C37" s="676"/>
      <c r="D37" s="676"/>
      <c r="E37" s="676"/>
      <c r="F37" s="676"/>
      <c r="G37" s="676"/>
      <c r="H37" s="676"/>
      <c r="I37" s="676"/>
      <c r="J37" s="676"/>
      <c r="K37" s="676"/>
      <c r="L37" s="676"/>
      <c r="M37" s="676"/>
      <c r="N37" s="676"/>
      <c r="O37" s="676"/>
      <c r="P37" s="676"/>
      <c r="Q37" s="677"/>
      <c r="R37" s="678">
        <v>541954</v>
      </c>
      <c r="S37" s="679"/>
      <c r="T37" s="679"/>
      <c r="U37" s="679"/>
      <c r="V37" s="679"/>
      <c r="W37" s="679"/>
      <c r="X37" s="679"/>
      <c r="Y37" s="680"/>
      <c r="Z37" s="715">
        <v>2.5</v>
      </c>
      <c r="AA37" s="715"/>
      <c r="AB37" s="715"/>
      <c r="AC37" s="715"/>
      <c r="AD37" s="716" t="s">
        <v>240</v>
      </c>
      <c r="AE37" s="716"/>
      <c r="AF37" s="716"/>
      <c r="AG37" s="716"/>
      <c r="AH37" s="716"/>
      <c r="AI37" s="716"/>
      <c r="AJ37" s="716"/>
      <c r="AK37" s="716"/>
      <c r="AL37" s="681" t="s">
        <v>240</v>
      </c>
      <c r="AM37" s="682"/>
      <c r="AN37" s="682"/>
      <c r="AO37" s="717"/>
      <c r="AQ37" s="718" t="s">
        <v>338</v>
      </c>
      <c r="AR37" s="719"/>
      <c r="AS37" s="719"/>
      <c r="AT37" s="719"/>
      <c r="AU37" s="719"/>
      <c r="AV37" s="719"/>
      <c r="AW37" s="719"/>
      <c r="AX37" s="719"/>
      <c r="AY37" s="720"/>
      <c r="AZ37" s="678">
        <v>880756</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-58127</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380559</v>
      </c>
      <c r="CS37" s="697"/>
      <c r="CT37" s="697"/>
      <c r="CU37" s="697"/>
      <c r="CV37" s="697"/>
      <c r="CW37" s="697"/>
      <c r="CX37" s="697"/>
      <c r="CY37" s="698"/>
      <c r="CZ37" s="681">
        <v>1.8</v>
      </c>
      <c r="DA37" s="699"/>
      <c r="DB37" s="699"/>
      <c r="DC37" s="700"/>
      <c r="DD37" s="684">
        <v>379655</v>
      </c>
      <c r="DE37" s="697"/>
      <c r="DF37" s="697"/>
      <c r="DG37" s="697"/>
      <c r="DH37" s="697"/>
      <c r="DI37" s="697"/>
      <c r="DJ37" s="697"/>
      <c r="DK37" s="698"/>
      <c r="DL37" s="684">
        <v>306759</v>
      </c>
      <c r="DM37" s="697"/>
      <c r="DN37" s="697"/>
      <c r="DO37" s="697"/>
      <c r="DP37" s="697"/>
      <c r="DQ37" s="697"/>
      <c r="DR37" s="697"/>
      <c r="DS37" s="697"/>
      <c r="DT37" s="697"/>
      <c r="DU37" s="697"/>
      <c r="DV37" s="698"/>
      <c r="DW37" s="681">
        <v>2.8</v>
      </c>
      <c r="DX37" s="699"/>
      <c r="DY37" s="699"/>
      <c r="DZ37" s="699"/>
      <c r="EA37" s="699"/>
      <c r="EB37" s="699"/>
      <c r="EC37" s="714"/>
    </row>
    <row r="38" spans="2:133" ht="11.25" customHeight="1" x14ac:dyDescent="0.15">
      <c r="B38" s="675" t="s">
        <v>341</v>
      </c>
      <c r="C38" s="676"/>
      <c r="D38" s="676"/>
      <c r="E38" s="676"/>
      <c r="F38" s="676"/>
      <c r="G38" s="676"/>
      <c r="H38" s="676"/>
      <c r="I38" s="676"/>
      <c r="J38" s="676"/>
      <c r="K38" s="676"/>
      <c r="L38" s="676"/>
      <c r="M38" s="676"/>
      <c r="N38" s="676"/>
      <c r="O38" s="676"/>
      <c r="P38" s="676"/>
      <c r="Q38" s="677"/>
      <c r="R38" s="678">
        <v>530500</v>
      </c>
      <c r="S38" s="679"/>
      <c r="T38" s="679"/>
      <c r="U38" s="679"/>
      <c r="V38" s="679"/>
      <c r="W38" s="679"/>
      <c r="X38" s="679"/>
      <c r="Y38" s="680"/>
      <c r="Z38" s="715">
        <v>2.4</v>
      </c>
      <c r="AA38" s="715"/>
      <c r="AB38" s="715"/>
      <c r="AC38" s="715"/>
      <c r="AD38" s="716">
        <v>83</v>
      </c>
      <c r="AE38" s="716"/>
      <c r="AF38" s="716"/>
      <c r="AG38" s="716"/>
      <c r="AH38" s="716"/>
      <c r="AI38" s="716"/>
      <c r="AJ38" s="716"/>
      <c r="AK38" s="716"/>
      <c r="AL38" s="681">
        <v>0</v>
      </c>
      <c r="AM38" s="682"/>
      <c r="AN38" s="682"/>
      <c r="AO38" s="717"/>
      <c r="AQ38" s="718" t="s">
        <v>342</v>
      </c>
      <c r="AR38" s="719"/>
      <c r="AS38" s="719"/>
      <c r="AT38" s="719"/>
      <c r="AU38" s="719"/>
      <c r="AV38" s="719"/>
      <c r="AW38" s="719"/>
      <c r="AX38" s="719"/>
      <c r="AY38" s="720"/>
      <c r="AZ38" s="678">
        <v>19908</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5081</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2467792</v>
      </c>
      <c r="CS38" s="679"/>
      <c r="CT38" s="679"/>
      <c r="CU38" s="679"/>
      <c r="CV38" s="679"/>
      <c r="CW38" s="679"/>
      <c r="CX38" s="679"/>
      <c r="CY38" s="680"/>
      <c r="CZ38" s="681">
        <v>11.6</v>
      </c>
      <c r="DA38" s="699"/>
      <c r="DB38" s="699"/>
      <c r="DC38" s="700"/>
      <c r="DD38" s="684">
        <v>2177883</v>
      </c>
      <c r="DE38" s="679"/>
      <c r="DF38" s="679"/>
      <c r="DG38" s="679"/>
      <c r="DH38" s="679"/>
      <c r="DI38" s="679"/>
      <c r="DJ38" s="679"/>
      <c r="DK38" s="680"/>
      <c r="DL38" s="684">
        <v>1814748</v>
      </c>
      <c r="DM38" s="679"/>
      <c r="DN38" s="679"/>
      <c r="DO38" s="679"/>
      <c r="DP38" s="679"/>
      <c r="DQ38" s="679"/>
      <c r="DR38" s="679"/>
      <c r="DS38" s="679"/>
      <c r="DT38" s="679"/>
      <c r="DU38" s="679"/>
      <c r="DV38" s="680"/>
      <c r="DW38" s="681">
        <v>16.8</v>
      </c>
      <c r="DX38" s="699"/>
      <c r="DY38" s="699"/>
      <c r="DZ38" s="699"/>
      <c r="EA38" s="699"/>
      <c r="EB38" s="699"/>
      <c r="EC38" s="714"/>
    </row>
    <row r="39" spans="2:133" ht="11.25" customHeight="1" x14ac:dyDescent="0.15">
      <c r="B39" s="675" t="s">
        <v>345</v>
      </c>
      <c r="C39" s="676"/>
      <c r="D39" s="676"/>
      <c r="E39" s="676"/>
      <c r="F39" s="676"/>
      <c r="G39" s="676"/>
      <c r="H39" s="676"/>
      <c r="I39" s="676"/>
      <c r="J39" s="676"/>
      <c r="K39" s="676"/>
      <c r="L39" s="676"/>
      <c r="M39" s="676"/>
      <c r="N39" s="676"/>
      <c r="O39" s="676"/>
      <c r="P39" s="676"/>
      <c r="Q39" s="677"/>
      <c r="R39" s="678">
        <v>3642700</v>
      </c>
      <c r="S39" s="679"/>
      <c r="T39" s="679"/>
      <c r="U39" s="679"/>
      <c r="V39" s="679"/>
      <c r="W39" s="679"/>
      <c r="X39" s="679"/>
      <c r="Y39" s="680"/>
      <c r="Z39" s="715">
        <v>16.8</v>
      </c>
      <c r="AA39" s="715"/>
      <c r="AB39" s="715"/>
      <c r="AC39" s="715"/>
      <c r="AD39" s="716" t="s">
        <v>234</v>
      </c>
      <c r="AE39" s="716"/>
      <c r="AF39" s="716"/>
      <c r="AG39" s="716"/>
      <c r="AH39" s="716"/>
      <c r="AI39" s="716"/>
      <c r="AJ39" s="716"/>
      <c r="AK39" s="716"/>
      <c r="AL39" s="681" t="s">
        <v>234</v>
      </c>
      <c r="AM39" s="682"/>
      <c r="AN39" s="682"/>
      <c r="AO39" s="717"/>
      <c r="AQ39" s="718" t="s">
        <v>346</v>
      </c>
      <c r="AR39" s="719"/>
      <c r="AS39" s="719"/>
      <c r="AT39" s="719"/>
      <c r="AU39" s="719"/>
      <c r="AV39" s="719"/>
      <c r="AW39" s="719"/>
      <c r="AX39" s="719"/>
      <c r="AY39" s="720"/>
      <c r="AZ39" s="678">
        <v>6960</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8279</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670311</v>
      </c>
      <c r="CS39" s="697"/>
      <c r="CT39" s="697"/>
      <c r="CU39" s="697"/>
      <c r="CV39" s="697"/>
      <c r="CW39" s="697"/>
      <c r="CX39" s="697"/>
      <c r="CY39" s="698"/>
      <c r="CZ39" s="681">
        <v>3.1</v>
      </c>
      <c r="DA39" s="699"/>
      <c r="DB39" s="699"/>
      <c r="DC39" s="700"/>
      <c r="DD39" s="684">
        <v>137496</v>
      </c>
      <c r="DE39" s="697"/>
      <c r="DF39" s="697"/>
      <c r="DG39" s="697"/>
      <c r="DH39" s="697"/>
      <c r="DI39" s="697"/>
      <c r="DJ39" s="697"/>
      <c r="DK39" s="698"/>
      <c r="DL39" s="684" t="s">
        <v>234</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15">
      <c r="B40" s="675" t="s">
        <v>349</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240</v>
      </c>
      <c r="AE40" s="716"/>
      <c r="AF40" s="716"/>
      <c r="AG40" s="716"/>
      <c r="AH40" s="716"/>
      <c r="AI40" s="716"/>
      <c r="AJ40" s="716"/>
      <c r="AK40" s="716"/>
      <c r="AL40" s="681" t="s">
        <v>240</v>
      </c>
      <c r="AM40" s="682"/>
      <c r="AN40" s="682"/>
      <c r="AO40" s="717"/>
      <c r="AQ40" s="718" t="s">
        <v>350</v>
      </c>
      <c r="AR40" s="719"/>
      <c r="AS40" s="719"/>
      <c r="AT40" s="719"/>
      <c r="AU40" s="719"/>
      <c r="AV40" s="719"/>
      <c r="AW40" s="719"/>
      <c r="AX40" s="719"/>
      <c r="AY40" s="720"/>
      <c r="AZ40" s="678">
        <v>1564</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92</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v>4700</v>
      </c>
      <c r="CS40" s="679"/>
      <c r="CT40" s="679"/>
      <c r="CU40" s="679"/>
      <c r="CV40" s="679"/>
      <c r="CW40" s="679"/>
      <c r="CX40" s="679"/>
      <c r="CY40" s="680"/>
      <c r="CZ40" s="681">
        <v>0</v>
      </c>
      <c r="DA40" s="699"/>
      <c r="DB40" s="699"/>
      <c r="DC40" s="700"/>
      <c r="DD40" s="684">
        <v>1200</v>
      </c>
      <c r="DE40" s="679"/>
      <c r="DF40" s="679"/>
      <c r="DG40" s="679"/>
      <c r="DH40" s="679"/>
      <c r="DI40" s="679"/>
      <c r="DJ40" s="679"/>
      <c r="DK40" s="680"/>
      <c r="DL40" s="684" t="s">
        <v>234</v>
      </c>
      <c r="DM40" s="679"/>
      <c r="DN40" s="679"/>
      <c r="DO40" s="679"/>
      <c r="DP40" s="679"/>
      <c r="DQ40" s="679"/>
      <c r="DR40" s="679"/>
      <c r="DS40" s="679"/>
      <c r="DT40" s="679"/>
      <c r="DU40" s="679"/>
      <c r="DV40" s="680"/>
      <c r="DW40" s="681" t="s">
        <v>240</v>
      </c>
      <c r="DX40" s="699"/>
      <c r="DY40" s="699"/>
      <c r="DZ40" s="699"/>
      <c r="EA40" s="699"/>
      <c r="EB40" s="699"/>
      <c r="EC40" s="714"/>
    </row>
    <row r="41" spans="2:133" ht="11.25" customHeight="1" x14ac:dyDescent="0.15">
      <c r="B41" s="675" t="s">
        <v>354</v>
      </c>
      <c r="C41" s="676"/>
      <c r="D41" s="676"/>
      <c r="E41" s="676"/>
      <c r="F41" s="676"/>
      <c r="G41" s="676"/>
      <c r="H41" s="676"/>
      <c r="I41" s="676"/>
      <c r="J41" s="676"/>
      <c r="K41" s="676"/>
      <c r="L41" s="676"/>
      <c r="M41" s="676"/>
      <c r="N41" s="676"/>
      <c r="O41" s="676"/>
      <c r="P41" s="676"/>
      <c r="Q41" s="677"/>
      <c r="R41" s="678">
        <v>358600</v>
      </c>
      <c r="S41" s="679"/>
      <c r="T41" s="679"/>
      <c r="U41" s="679"/>
      <c r="V41" s="679"/>
      <c r="W41" s="679"/>
      <c r="X41" s="679"/>
      <c r="Y41" s="680"/>
      <c r="Z41" s="715">
        <v>1.6</v>
      </c>
      <c r="AA41" s="715"/>
      <c r="AB41" s="715"/>
      <c r="AC41" s="715"/>
      <c r="AD41" s="716" t="s">
        <v>234</v>
      </c>
      <c r="AE41" s="716"/>
      <c r="AF41" s="716"/>
      <c r="AG41" s="716"/>
      <c r="AH41" s="716"/>
      <c r="AI41" s="716"/>
      <c r="AJ41" s="716"/>
      <c r="AK41" s="716"/>
      <c r="AL41" s="681" t="s">
        <v>240</v>
      </c>
      <c r="AM41" s="682"/>
      <c r="AN41" s="682"/>
      <c r="AO41" s="717"/>
      <c r="AQ41" s="718" t="s">
        <v>355</v>
      </c>
      <c r="AR41" s="719"/>
      <c r="AS41" s="719"/>
      <c r="AT41" s="719"/>
      <c r="AU41" s="719"/>
      <c r="AV41" s="719"/>
      <c r="AW41" s="719"/>
      <c r="AX41" s="719"/>
      <c r="AY41" s="720"/>
      <c r="AZ41" s="678">
        <v>393546</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v>1</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234</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358</v>
      </c>
      <c r="C42" s="660"/>
      <c r="D42" s="660"/>
      <c r="E42" s="660"/>
      <c r="F42" s="660"/>
      <c r="G42" s="660"/>
      <c r="H42" s="660"/>
      <c r="I42" s="660"/>
      <c r="J42" s="660"/>
      <c r="K42" s="660"/>
      <c r="L42" s="660"/>
      <c r="M42" s="660"/>
      <c r="N42" s="660"/>
      <c r="O42" s="660"/>
      <c r="P42" s="660"/>
      <c r="Q42" s="661"/>
      <c r="R42" s="662">
        <v>21735701</v>
      </c>
      <c r="S42" s="701"/>
      <c r="T42" s="701"/>
      <c r="U42" s="701"/>
      <c r="V42" s="701"/>
      <c r="W42" s="701"/>
      <c r="X42" s="701"/>
      <c r="Y42" s="703"/>
      <c r="Z42" s="704">
        <v>100</v>
      </c>
      <c r="AA42" s="704"/>
      <c r="AB42" s="704"/>
      <c r="AC42" s="704"/>
      <c r="AD42" s="705">
        <v>10417309</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1186530</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366</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5501762</v>
      </c>
      <c r="CS42" s="679"/>
      <c r="CT42" s="679"/>
      <c r="CU42" s="679"/>
      <c r="CV42" s="679"/>
      <c r="CW42" s="679"/>
      <c r="CX42" s="679"/>
      <c r="CY42" s="680"/>
      <c r="CZ42" s="681">
        <v>25.8</v>
      </c>
      <c r="DA42" s="682"/>
      <c r="DB42" s="682"/>
      <c r="DC42" s="683"/>
      <c r="DD42" s="684">
        <v>676317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36103</v>
      </c>
      <c r="CS43" s="697"/>
      <c r="CT43" s="697"/>
      <c r="CU43" s="697"/>
      <c r="CV43" s="697"/>
      <c r="CW43" s="697"/>
      <c r="CX43" s="697"/>
      <c r="CY43" s="698"/>
      <c r="CZ43" s="681">
        <v>0.2</v>
      </c>
      <c r="DA43" s="699"/>
      <c r="DB43" s="699"/>
      <c r="DC43" s="700"/>
      <c r="DD43" s="684">
        <v>17360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311</v>
      </c>
      <c r="CE44" s="692"/>
      <c r="CF44" s="675" t="s">
        <v>363</v>
      </c>
      <c r="CG44" s="676"/>
      <c r="CH44" s="676"/>
      <c r="CI44" s="676"/>
      <c r="CJ44" s="676"/>
      <c r="CK44" s="676"/>
      <c r="CL44" s="676"/>
      <c r="CM44" s="676"/>
      <c r="CN44" s="676"/>
      <c r="CO44" s="676"/>
      <c r="CP44" s="676"/>
      <c r="CQ44" s="677"/>
      <c r="CR44" s="678">
        <v>5115947</v>
      </c>
      <c r="CS44" s="679"/>
      <c r="CT44" s="679"/>
      <c r="CU44" s="679"/>
      <c r="CV44" s="679"/>
      <c r="CW44" s="679"/>
      <c r="CX44" s="679"/>
      <c r="CY44" s="680"/>
      <c r="CZ44" s="681">
        <v>24</v>
      </c>
      <c r="DA44" s="682"/>
      <c r="DB44" s="682"/>
      <c r="DC44" s="683"/>
      <c r="DD44" s="684">
        <v>609275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364</v>
      </c>
      <c r="CG45" s="676"/>
      <c r="CH45" s="676"/>
      <c r="CI45" s="676"/>
      <c r="CJ45" s="676"/>
      <c r="CK45" s="676"/>
      <c r="CL45" s="676"/>
      <c r="CM45" s="676"/>
      <c r="CN45" s="676"/>
      <c r="CO45" s="676"/>
      <c r="CP45" s="676"/>
      <c r="CQ45" s="677"/>
      <c r="CR45" s="678">
        <v>1437825</v>
      </c>
      <c r="CS45" s="697"/>
      <c r="CT45" s="697"/>
      <c r="CU45" s="697"/>
      <c r="CV45" s="697"/>
      <c r="CW45" s="697"/>
      <c r="CX45" s="697"/>
      <c r="CY45" s="698"/>
      <c r="CZ45" s="681">
        <v>6.7</v>
      </c>
      <c r="DA45" s="699"/>
      <c r="DB45" s="699"/>
      <c r="DC45" s="700"/>
      <c r="DD45" s="684">
        <v>38299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3604094</v>
      </c>
      <c r="CS46" s="679"/>
      <c r="CT46" s="679"/>
      <c r="CU46" s="679"/>
      <c r="CV46" s="679"/>
      <c r="CW46" s="679"/>
      <c r="CX46" s="679"/>
      <c r="CY46" s="680"/>
      <c r="CZ46" s="681">
        <v>16.899999999999999</v>
      </c>
      <c r="DA46" s="682"/>
      <c r="DB46" s="682"/>
      <c r="DC46" s="683"/>
      <c r="DD46" s="684">
        <v>566758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v>385815</v>
      </c>
      <c r="CS47" s="697"/>
      <c r="CT47" s="697"/>
      <c r="CU47" s="697"/>
      <c r="CV47" s="697"/>
      <c r="CW47" s="697"/>
      <c r="CX47" s="697"/>
      <c r="CY47" s="698"/>
      <c r="CZ47" s="681">
        <v>1.8</v>
      </c>
      <c r="DA47" s="699"/>
      <c r="DB47" s="699"/>
      <c r="DC47" s="700"/>
      <c r="DD47" s="684">
        <v>67042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369</v>
      </c>
      <c r="CD48" s="695"/>
      <c r="CE48" s="696"/>
      <c r="CF48" s="675" t="s">
        <v>370</v>
      </c>
      <c r="CG48" s="676"/>
      <c r="CH48" s="676"/>
      <c r="CI48" s="676"/>
      <c r="CJ48" s="676"/>
      <c r="CK48" s="676"/>
      <c r="CL48" s="676"/>
      <c r="CM48" s="676"/>
      <c r="CN48" s="676"/>
      <c r="CO48" s="676"/>
      <c r="CP48" s="676"/>
      <c r="CQ48" s="677"/>
      <c r="CR48" s="678" t="s">
        <v>234</v>
      </c>
      <c r="CS48" s="679"/>
      <c r="CT48" s="679"/>
      <c r="CU48" s="679"/>
      <c r="CV48" s="679"/>
      <c r="CW48" s="679"/>
      <c r="CX48" s="679"/>
      <c r="CY48" s="680"/>
      <c r="CZ48" s="681" t="s">
        <v>234</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371</v>
      </c>
      <c r="CE49" s="660"/>
      <c r="CF49" s="660"/>
      <c r="CG49" s="660"/>
      <c r="CH49" s="660"/>
      <c r="CI49" s="660"/>
      <c r="CJ49" s="660"/>
      <c r="CK49" s="660"/>
      <c r="CL49" s="660"/>
      <c r="CM49" s="660"/>
      <c r="CN49" s="660"/>
      <c r="CO49" s="660"/>
      <c r="CP49" s="660"/>
      <c r="CQ49" s="661"/>
      <c r="CR49" s="662">
        <v>21312043</v>
      </c>
      <c r="CS49" s="663"/>
      <c r="CT49" s="663"/>
      <c r="CU49" s="663"/>
      <c r="CV49" s="663"/>
      <c r="CW49" s="663"/>
      <c r="CX49" s="663"/>
      <c r="CY49" s="664"/>
      <c r="CZ49" s="665">
        <v>100</v>
      </c>
      <c r="DA49" s="666"/>
      <c r="DB49" s="666"/>
      <c r="DC49" s="667"/>
      <c r="DD49" s="668">
        <v>11893913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qyFNHxoCGBpN8oDS2JkvtZqJql0QcxnjG0Yb0z26qiqVCr3wyHJUyCCEGcRdRhiT6NJPHXesCxsP2rB98o35g==" saltValue="N4ThJhcvnsUjYO2um0Z+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373</v>
      </c>
      <c r="DK2" s="1205"/>
      <c r="DL2" s="1205"/>
      <c r="DM2" s="1205"/>
      <c r="DN2" s="1205"/>
      <c r="DO2" s="1206"/>
      <c r="DP2" s="250"/>
      <c r="DQ2" s="1204" t="s">
        <v>374</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375</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7"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2" t="s">
        <v>391</v>
      </c>
      <c r="DH5" s="1193"/>
      <c r="DI5" s="1193"/>
      <c r="DJ5" s="1193"/>
      <c r="DK5" s="1194"/>
      <c r="DL5" s="1192" t="s">
        <v>392</v>
      </c>
      <c r="DM5" s="1193"/>
      <c r="DN5" s="1193"/>
      <c r="DO5" s="1193"/>
      <c r="DP5" s="1194"/>
      <c r="DQ5" s="1094" t="s">
        <v>393</v>
      </c>
      <c r="DR5" s="1095"/>
      <c r="DS5" s="1095"/>
      <c r="DT5" s="1095"/>
      <c r="DU5" s="1096"/>
      <c r="DV5" s="1094" t="s">
        <v>384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x14ac:dyDescent="0.15">
      <c r="A7" s="259">
        <v>1</v>
      </c>
      <c r="B7" s="1143" t="s">
        <v>394</v>
      </c>
      <c r="C7" s="1144"/>
      <c r="D7" s="1144"/>
      <c r="E7" s="1144"/>
      <c r="F7" s="1144"/>
      <c r="G7" s="1144"/>
      <c r="H7" s="1144"/>
      <c r="I7" s="1144"/>
      <c r="J7" s="1144"/>
      <c r="K7" s="1144"/>
      <c r="L7" s="1144"/>
      <c r="M7" s="1144"/>
      <c r="N7" s="1144"/>
      <c r="O7" s="1144"/>
      <c r="P7" s="1145"/>
      <c r="Q7" s="1198">
        <v>21736</v>
      </c>
      <c r="R7" s="1199"/>
      <c r="S7" s="1199"/>
      <c r="T7" s="1199"/>
      <c r="U7" s="1199"/>
      <c r="V7" s="1199">
        <v>21312</v>
      </c>
      <c r="W7" s="1199"/>
      <c r="X7" s="1199"/>
      <c r="Y7" s="1199"/>
      <c r="Z7" s="1199"/>
      <c r="AA7" s="1199">
        <v>424</v>
      </c>
      <c r="AB7" s="1199"/>
      <c r="AC7" s="1199"/>
      <c r="AD7" s="1199"/>
      <c r="AE7" s="1200"/>
      <c r="AF7" s="1201">
        <v>158</v>
      </c>
      <c r="AG7" s="1202"/>
      <c r="AH7" s="1202"/>
      <c r="AI7" s="1202"/>
      <c r="AJ7" s="1203"/>
      <c r="AK7" s="1185">
        <v>863</v>
      </c>
      <c r="AL7" s="1186"/>
      <c r="AM7" s="1186"/>
      <c r="AN7" s="1186"/>
      <c r="AO7" s="1186"/>
      <c r="AP7" s="1186">
        <v>16429</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616</v>
      </c>
      <c r="BT7" s="1190"/>
      <c r="BU7" s="1190"/>
      <c r="BV7" s="1190"/>
      <c r="BW7" s="1190"/>
      <c r="BX7" s="1190"/>
      <c r="BY7" s="1190"/>
      <c r="BZ7" s="1190"/>
      <c r="CA7" s="1190"/>
      <c r="CB7" s="1190"/>
      <c r="CC7" s="1190"/>
      <c r="CD7" s="1190"/>
      <c r="CE7" s="1190"/>
      <c r="CF7" s="1190"/>
      <c r="CG7" s="1191"/>
      <c r="CH7" s="1182">
        <v>-3</v>
      </c>
      <c r="CI7" s="1183"/>
      <c r="CJ7" s="1183"/>
      <c r="CK7" s="1183"/>
      <c r="CL7" s="1184"/>
      <c r="CM7" s="1182">
        <v>85</v>
      </c>
      <c r="CN7" s="1183"/>
      <c r="CO7" s="1183"/>
      <c r="CP7" s="1183"/>
      <c r="CQ7" s="1184"/>
      <c r="CR7" s="1182">
        <v>10</v>
      </c>
      <c r="CS7" s="1183"/>
      <c r="CT7" s="1183"/>
      <c r="CU7" s="1183"/>
      <c r="CV7" s="1184"/>
      <c r="CW7" s="1182" t="s">
        <v>603</v>
      </c>
      <c r="CX7" s="1183"/>
      <c r="CY7" s="1183"/>
      <c r="CZ7" s="1183"/>
      <c r="DA7" s="1184"/>
      <c r="DB7" s="1182" t="s">
        <v>603</v>
      </c>
      <c r="DC7" s="1183"/>
      <c r="DD7" s="1183"/>
      <c r="DE7" s="1183"/>
      <c r="DF7" s="1184"/>
      <c r="DG7" s="1182">
        <v>108</v>
      </c>
      <c r="DH7" s="1183"/>
      <c r="DI7" s="1183"/>
      <c r="DJ7" s="1183"/>
      <c r="DK7" s="1184"/>
      <c r="DL7" s="1182">
        <v>108</v>
      </c>
      <c r="DM7" s="1183"/>
      <c r="DN7" s="1183"/>
      <c r="DO7" s="1183"/>
      <c r="DP7" s="1184"/>
      <c r="DQ7" s="1182">
        <v>75</v>
      </c>
      <c r="DR7" s="1183"/>
      <c r="DS7" s="1183"/>
      <c r="DT7" s="1183"/>
      <c r="DU7" s="1184"/>
      <c r="DV7" s="1209"/>
      <c r="DW7" s="1210"/>
      <c r="DX7" s="1210"/>
      <c r="DY7" s="1210"/>
      <c r="DZ7" s="1211"/>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t="s">
        <v>617</v>
      </c>
      <c r="BT8" s="1108"/>
      <c r="BU8" s="1108"/>
      <c r="BV8" s="1108"/>
      <c r="BW8" s="1108"/>
      <c r="BX8" s="1108"/>
      <c r="BY8" s="1108"/>
      <c r="BZ8" s="1108"/>
      <c r="CA8" s="1108"/>
      <c r="CB8" s="1108"/>
      <c r="CC8" s="1108"/>
      <c r="CD8" s="1108"/>
      <c r="CE8" s="1108"/>
      <c r="CF8" s="1108"/>
      <c r="CG8" s="1109"/>
      <c r="CH8" s="1082">
        <v>-4</v>
      </c>
      <c r="CI8" s="1083"/>
      <c r="CJ8" s="1083"/>
      <c r="CK8" s="1083"/>
      <c r="CL8" s="1084"/>
      <c r="CM8" s="1082">
        <v>430</v>
      </c>
      <c r="CN8" s="1083"/>
      <c r="CO8" s="1083"/>
      <c r="CP8" s="1083"/>
      <c r="CQ8" s="1084"/>
      <c r="CR8" s="1082">
        <v>8</v>
      </c>
      <c r="CS8" s="1083"/>
      <c r="CT8" s="1083"/>
      <c r="CU8" s="1083"/>
      <c r="CV8" s="1084"/>
      <c r="CW8" s="1082" t="s">
        <v>603</v>
      </c>
      <c r="CX8" s="1083"/>
      <c r="CY8" s="1083"/>
      <c r="CZ8" s="1083"/>
      <c r="DA8" s="1084"/>
      <c r="DB8" s="1082" t="s">
        <v>603</v>
      </c>
      <c r="DC8" s="1083"/>
      <c r="DD8" s="1083"/>
      <c r="DE8" s="1083"/>
      <c r="DF8" s="1084"/>
      <c r="DG8" s="1082" t="s">
        <v>603</v>
      </c>
      <c r="DH8" s="1083"/>
      <c r="DI8" s="1083"/>
      <c r="DJ8" s="1083"/>
      <c r="DK8" s="1084"/>
      <c r="DL8" s="1082" t="s">
        <v>603</v>
      </c>
      <c r="DM8" s="1083"/>
      <c r="DN8" s="1083"/>
      <c r="DO8" s="1083"/>
      <c r="DP8" s="1084"/>
      <c r="DQ8" s="1082" t="s">
        <v>603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t="s">
        <v>618</v>
      </c>
      <c r="BT9" s="1108"/>
      <c r="BU9" s="1108"/>
      <c r="BV9" s="1108"/>
      <c r="BW9" s="1108"/>
      <c r="BX9" s="1108"/>
      <c r="BY9" s="1108"/>
      <c r="BZ9" s="1108"/>
      <c r="CA9" s="1108"/>
      <c r="CB9" s="1108"/>
      <c r="CC9" s="1108"/>
      <c r="CD9" s="1108"/>
      <c r="CE9" s="1108"/>
      <c r="CF9" s="1108"/>
      <c r="CG9" s="1109"/>
      <c r="CH9" s="1082">
        <v>6</v>
      </c>
      <c r="CI9" s="1083"/>
      <c r="CJ9" s="1083"/>
      <c r="CK9" s="1083"/>
      <c r="CL9" s="1084"/>
      <c r="CM9" s="1082">
        <v>60</v>
      </c>
      <c r="CN9" s="1083"/>
      <c r="CO9" s="1083"/>
      <c r="CP9" s="1083"/>
      <c r="CQ9" s="1084"/>
      <c r="CR9" s="1082">
        <v>25</v>
      </c>
      <c r="CS9" s="1083"/>
      <c r="CT9" s="1083"/>
      <c r="CU9" s="1083"/>
      <c r="CV9" s="1084"/>
      <c r="CW9" s="1082">
        <v>20</v>
      </c>
      <c r="CX9" s="1083"/>
      <c r="CY9" s="1083"/>
      <c r="CZ9" s="1083"/>
      <c r="DA9" s="1084"/>
      <c r="DB9" s="1082" t="s">
        <v>603</v>
      </c>
      <c r="DC9" s="1083"/>
      <c r="DD9" s="1083"/>
      <c r="DE9" s="1083"/>
      <c r="DF9" s="1084"/>
      <c r="DG9" s="1082" t="s">
        <v>603</v>
      </c>
      <c r="DH9" s="1083"/>
      <c r="DI9" s="1083"/>
      <c r="DJ9" s="1083"/>
      <c r="DK9" s="1084"/>
      <c r="DL9" s="1082" t="s">
        <v>603</v>
      </c>
      <c r="DM9" s="1083"/>
      <c r="DN9" s="1083"/>
      <c r="DO9" s="1083"/>
      <c r="DP9" s="1084"/>
      <c r="DQ9" s="1082" t="s">
        <v>603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t="s">
        <v>619</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29</v>
      </c>
      <c r="CN10" s="1083"/>
      <c r="CO10" s="1083"/>
      <c r="CP10" s="1083"/>
      <c r="CQ10" s="1084"/>
      <c r="CR10" s="1082">
        <v>20</v>
      </c>
      <c r="CS10" s="1083"/>
      <c r="CT10" s="1083"/>
      <c r="CU10" s="1083"/>
      <c r="CV10" s="1084"/>
      <c r="CW10" s="1082" t="s">
        <v>603</v>
      </c>
      <c r="CX10" s="1083"/>
      <c r="CY10" s="1083"/>
      <c r="CZ10" s="1083"/>
      <c r="DA10" s="1084"/>
      <c r="DB10" s="1082" t="s">
        <v>603</v>
      </c>
      <c r="DC10" s="1083"/>
      <c r="DD10" s="1083"/>
      <c r="DE10" s="1083"/>
      <c r="DF10" s="1084"/>
      <c r="DG10" s="1082" t="s">
        <v>603</v>
      </c>
      <c r="DH10" s="1083"/>
      <c r="DI10" s="1083"/>
      <c r="DJ10" s="1083"/>
      <c r="DK10" s="1084"/>
      <c r="DL10" s="1082" t="s">
        <v>603</v>
      </c>
      <c r="DM10" s="1083"/>
      <c r="DN10" s="1083"/>
      <c r="DO10" s="1083"/>
      <c r="DP10" s="1084"/>
      <c r="DQ10" s="1082" t="s">
        <v>603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2">
        <v>21736</v>
      </c>
      <c r="R23" s="1163"/>
      <c r="S23" s="1163"/>
      <c r="T23" s="1163"/>
      <c r="U23" s="1163"/>
      <c r="V23" s="1163">
        <v>21312</v>
      </c>
      <c r="W23" s="1163"/>
      <c r="X23" s="1163"/>
      <c r="Y23" s="1163"/>
      <c r="Z23" s="1163"/>
      <c r="AA23" s="1163">
        <v>424</v>
      </c>
      <c r="AB23" s="1163"/>
      <c r="AC23" s="1163"/>
      <c r="AD23" s="1163"/>
      <c r="AE23" s="1164"/>
      <c r="AF23" s="1165">
        <v>158</v>
      </c>
      <c r="AG23" s="1163"/>
      <c r="AH23" s="1163"/>
      <c r="AI23" s="1163"/>
      <c r="AJ23" s="1166"/>
      <c r="AK23" s="1167"/>
      <c r="AL23" s="1168"/>
      <c r="AM23" s="1168"/>
      <c r="AN23" s="1168"/>
      <c r="AO23" s="1168"/>
      <c r="AP23" s="1163">
        <v>16429</v>
      </c>
      <c r="AQ23" s="1163"/>
      <c r="AR23" s="1163"/>
      <c r="AS23" s="1163"/>
      <c r="AT23" s="1163"/>
      <c r="AU23" s="1169"/>
      <c r="AV23" s="1169"/>
      <c r="AW23" s="1169"/>
      <c r="AX23" s="1169"/>
      <c r="AY23" s="1170"/>
      <c r="AZ23" s="1159" t="s">
        <v>398</v>
      </c>
      <c r="BA23" s="1160"/>
      <c r="BB23" s="1160"/>
      <c r="BC23" s="1160"/>
      <c r="BD23" s="1161"/>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8" t="s">
        <v>399</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7" t="s">
        <v>400</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377</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3" t="s">
        <v>404</v>
      </c>
      <c r="AG26" s="1101"/>
      <c r="AH26" s="1101"/>
      <c r="AI26" s="1101"/>
      <c r="AJ26" s="1154"/>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4342</v>
      </c>
      <c r="R28" s="1147"/>
      <c r="S28" s="1147"/>
      <c r="T28" s="1147"/>
      <c r="U28" s="1147"/>
      <c r="V28" s="1147">
        <v>4342</v>
      </c>
      <c r="W28" s="1147"/>
      <c r="X28" s="1147"/>
      <c r="Y28" s="1147"/>
      <c r="Z28" s="1147"/>
      <c r="AA28" s="1147">
        <v>0</v>
      </c>
      <c r="AB28" s="1147"/>
      <c r="AC28" s="1147"/>
      <c r="AD28" s="1147"/>
      <c r="AE28" s="1148"/>
      <c r="AF28" s="1149">
        <v>0</v>
      </c>
      <c r="AG28" s="1147"/>
      <c r="AH28" s="1147"/>
      <c r="AI28" s="1147"/>
      <c r="AJ28" s="1150"/>
      <c r="AK28" s="1151">
        <v>493</v>
      </c>
      <c r="AL28" s="1139"/>
      <c r="AM28" s="1139"/>
      <c r="AN28" s="1139"/>
      <c r="AO28" s="1139"/>
      <c r="AP28" s="1152" t="s">
        <v>602</v>
      </c>
      <c r="AQ28" s="1139"/>
      <c r="AR28" s="1139"/>
      <c r="AS28" s="1139"/>
      <c r="AT28" s="1139"/>
      <c r="AU28" s="1139" t="s">
        <v>602</v>
      </c>
      <c r="AV28" s="1139"/>
      <c r="AW28" s="1139"/>
      <c r="AX28" s="1139"/>
      <c r="AY28" s="1139"/>
      <c r="AZ28" s="1140" t="s">
        <v>602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3428</v>
      </c>
      <c r="R29" s="1137"/>
      <c r="S29" s="1137"/>
      <c r="T29" s="1137"/>
      <c r="U29" s="1137"/>
      <c r="V29" s="1137">
        <v>3381</v>
      </c>
      <c r="W29" s="1137"/>
      <c r="X29" s="1137"/>
      <c r="Y29" s="1137"/>
      <c r="Z29" s="1137"/>
      <c r="AA29" s="1137">
        <v>47</v>
      </c>
      <c r="AB29" s="1137"/>
      <c r="AC29" s="1137"/>
      <c r="AD29" s="1137"/>
      <c r="AE29" s="1138"/>
      <c r="AF29" s="1112">
        <v>47</v>
      </c>
      <c r="AG29" s="1113"/>
      <c r="AH29" s="1113"/>
      <c r="AI29" s="1113"/>
      <c r="AJ29" s="1114"/>
      <c r="AK29" s="1073">
        <v>537</v>
      </c>
      <c r="AL29" s="1064"/>
      <c r="AM29" s="1064"/>
      <c r="AN29" s="1064"/>
      <c r="AO29" s="1064"/>
      <c r="AP29" s="1064" t="s">
        <v>602</v>
      </c>
      <c r="AQ29" s="1064"/>
      <c r="AR29" s="1064"/>
      <c r="AS29" s="1064"/>
      <c r="AT29" s="1064"/>
      <c r="AU29" s="1064" t="s">
        <v>602</v>
      </c>
      <c r="AV29" s="1064"/>
      <c r="AW29" s="1064"/>
      <c r="AX29" s="1064"/>
      <c r="AY29" s="1064"/>
      <c r="AZ29" s="1135" t="s">
        <v>602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551</v>
      </c>
      <c r="R30" s="1137"/>
      <c r="S30" s="1137"/>
      <c r="T30" s="1137"/>
      <c r="U30" s="1137"/>
      <c r="V30" s="1137">
        <v>539</v>
      </c>
      <c r="W30" s="1137"/>
      <c r="X30" s="1137"/>
      <c r="Y30" s="1137"/>
      <c r="Z30" s="1137"/>
      <c r="AA30" s="1137">
        <v>13</v>
      </c>
      <c r="AB30" s="1137"/>
      <c r="AC30" s="1137"/>
      <c r="AD30" s="1137"/>
      <c r="AE30" s="1138"/>
      <c r="AF30" s="1112">
        <v>13</v>
      </c>
      <c r="AG30" s="1113"/>
      <c r="AH30" s="1113"/>
      <c r="AI30" s="1113"/>
      <c r="AJ30" s="1114"/>
      <c r="AK30" s="1073">
        <v>144</v>
      </c>
      <c r="AL30" s="1064"/>
      <c r="AM30" s="1064"/>
      <c r="AN30" s="1064"/>
      <c r="AO30" s="1064"/>
      <c r="AP30" s="1064" t="s">
        <v>602</v>
      </c>
      <c r="AQ30" s="1064"/>
      <c r="AR30" s="1064"/>
      <c r="AS30" s="1064"/>
      <c r="AT30" s="1064"/>
      <c r="AU30" s="1064" t="s">
        <v>602</v>
      </c>
      <c r="AV30" s="1064"/>
      <c r="AW30" s="1064"/>
      <c r="AX30" s="1064"/>
      <c r="AY30" s="1064"/>
      <c r="AZ30" s="1135" t="s">
        <v>602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401</v>
      </c>
      <c r="R31" s="1137"/>
      <c r="S31" s="1137"/>
      <c r="T31" s="1137"/>
      <c r="U31" s="1137"/>
      <c r="V31" s="1137">
        <v>358</v>
      </c>
      <c r="W31" s="1137"/>
      <c r="X31" s="1137"/>
      <c r="Y31" s="1137"/>
      <c r="Z31" s="1137"/>
      <c r="AA31" s="1137">
        <v>43</v>
      </c>
      <c r="AB31" s="1137"/>
      <c r="AC31" s="1137"/>
      <c r="AD31" s="1137"/>
      <c r="AE31" s="1138"/>
      <c r="AF31" s="1112">
        <v>181</v>
      </c>
      <c r="AG31" s="1113"/>
      <c r="AH31" s="1113"/>
      <c r="AI31" s="1113"/>
      <c r="AJ31" s="1114"/>
      <c r="AK31" s="1073" t="s">
        <v>603</v>
      </c>
      <c r="AL31" s="1064"/>
      <c r="AM31" s="1064"/>
      <c r="AN31" s="1064"/>
      <c r="AO31" s="1064"/>
      <c r="AP31" s="1064">
        <v>1303</v>
      </c>
      <c r="AQ31" s="1064"/>
      <c r="AR31" s="1064"/>
      <c r="AS31" s="1064"/>
      <c r="AT31" s="1064"/>
      <c r="AU31" s="1064">
        <v>3</v>
      </c>
      <c r="AV31" s="1064"/>
      <c r="AW31" s="1064"/>
      <c r="AX31" s="1064"/>
      <c r="AY31" s="1064"/>
      <c r="AZ31" s="1135" t="s">
        <v>603</v>
      </c>
      <c r="BA31" s="1135"/>
      <c r="BB31" s="1135"/>
      <c r="BC31" s="1135"/>
      <c r="BD31" s="1135"/>
      <c r="BE31" s="1125" t="s">
        <v>413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414</v>
      </c>
      <c r="C32" s="1131"/>
      <c r="D32" s="1131"/>
      <c r="E32" s="1131"/>
      <c r="F32" s="1131"/>
      <c r="G32" s="1131"/>
      <c r="H32" s="1131"/>
      <c r="I32" s="1131"/>
      <c r="J32" s="1131"/>
      <c r="K32" s="1131"/>
      <c r="L32" s="1131"/>
      <c r="M32" s="1131"/>
      <c r="N32" s="1131"/>
      <c r="O32" s="1131"/>
      <c r="P32" s="1132"/>
      <c r="Q32" s="1136">
        <v>137</v>
      </c>
      <c r="R32" s="1137"/>
      <c r="S32" s="1137"/>
      <c r="T32" s="1137"/>
      <c r="U32" s="1137"/>
      <c r="V32" s="1137">
        <v>174</v>
      </c>
      <c r="W32" s="1137"/>
      <c r="X32" s="1137"/>
      <c r="Y32" s="1137"/>
      <c r="Z32" s="1137"/>
      <c r="AA32" s="1137">
        <v>-37</v>
      </c>
      <c r="AB32" s="1137"/>
      <c r="AC32" s="1137"/>
      <c r="AD32" s="1137"/>
      <c r="AE32" s="1138"/>
      <c r="AF32" s="1112">
        <v>512</v>
      </c>
      <c r="AG32" s="1113"/>
      <c r="AH32" s="1113"/>
      <c r="AI32" s="1113"/>
      <c r="AJ32" s="1114"/>
      <c r="AK32" s="1073">
        <v>2</v>
      </c>
      <c r="AL32" s="1064"/>
      <c r="AM32" s="1064"/>
      <c r="AN32" s="1064"/>
      <c r="AO32" s="1064"/>
      <c r="AP32" s="1064">
        <v>1873</v>
      </c>
      <c r="AQ32" s="1064"/>
      <c r="AR32" s="1064"/>
      <c r="AS32" s="1064"/>
      <c r="AT32" s="1064"/>
      <c r="AU32" s="1064">
        <v>807</v>
      </c>
      <c r="AV32" s="1064"/>
      <c r="AW32" s="1064"/>
      <c r="AX32" s="1064"/>
      <c r="AY32" s="1064"/>
      <c r="AZ32" s="1135" t="s">
        <v>603</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6</v>
      </c>
      <c r="R33" s="1137"/>
      <c r="S33" s="1137"/>
      <c r="T33" s="1137"/>
      <c r="U33" s="1137"/>
      <c r="V33" s="1137">
        <v>16</v>
      </c>
      <c r="W33" s="1137"/>
      <c r="X33" s="1137"/>
      <c r="Y33" s="1137"/>
      <c r="Z33" s="1137"/>
      <c r="AA33" s="1137">
        <v>-10</v>
      </c>
      <c r="AB33" s="1137"/>
      <c r="AC33" s="1137"/>
      <c r="AD33" s="1137"/>
      <c r="AE33" s="1138"/>
      <c r="AF33" s="1112">
        <v>113</v>
      </c>
      <c r="AG33" s="1113"/>
      <c r="AH33" s="1113"/>
      <c r="AI33" s="1113"/>
      <c r="AJ33" s="1114"/>
      <c r="AK33" s="1073" t="s">
        <v>603</v>
      </c>
      <c r="AL33" s="1064"/>
      <c r="AM33" s="1064"/>
      <c r="AN33" s="1064"/>
      <c r="AO33" s="1064"/>
      <c r="AP33" s="1064" t="s">
        <v>603</v>
      </c>
      <c r="AQ33" s="1064"/>
      <c r="AR33" s="1064"/>
      <c r="AS33" s="1064"/>
      <c r="AT33" s="1064"/>
      <c r="AU33" s="1064" t="s">
        <v>603</v>
      </c>
      <c r="AV33" s="1064"/>
      <c r="AW33" s="1064"/>
      <c r="AX33" s="1064"/>
      <c r="AY33" s="1064"/>
      <c r="AZ33" s="1135" t="s">
        <v>603</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731</v>
      </c>
      <c r="R34" s="1137"/>
      <c r="S34" s="1137"/>
      <c r="T34" s="1137"/>
      <c r="U34" s="1137"/>
      <c r="V34" s="1137">
        <v>583</v>
      </c>
      <c r="W34" s="1137"/>
      <c r="X34" s="1137"/>
      <c r="Y34" s="1137"/>
      <c r="Z34" s="1137"/>
      <c r="AA34" s="1137">
        <v>148</v>
      </c>
      <c r="AB34" s="1137"/>
      <c r="AC34" s="1137"/>
      <c r="AD34" s="1137"/>
      <c r="AE34" s="1138"/>
      <c r="AF34" s="1112">
        <v>104</v>
      </c>
      <c r="AG34" s="1113"/>
      <c r="AH34" s="1113"/>
      <c r="AI34" s="1113"/>
      <c r="AJ34" s="1114"/>
      <c r="AK34" s="1073">
        <v>518</v>
      </c>
      <c r="AL34" s="1064"/>
      <c r="AM34" s="1064"/>
      <c r="AN34" s="1064"/>
      <c r="AO34" s="1064"/>
      <c r="AP34" s="1064">
        <v>3000</v>
      </c>
      <c r="AQ34" s="1064"/>
      <c r="AR34" s="1064"/>
      <c r="AS34" s="1064"/>
      <c r="AT34" s="1064"/>
      <c r="AU34" s="1064">
        <v>2985</v>
      </c>
      <c r="AV34" s="1064"/>
      <c r="AW34" s="1064"/>
      <c r="AX34" s="1064"/>
      <c r="AY34" s="1064"/>
      <c r="AZ34" s="1135" t="s">
        <v>603</v>
      </c>
      <c r="BA34" s="1135"/>
      <c r="BB34" s="1135"/>
      <c r="BC34" s="1135"/>
      <c r="BD34" s="1135"/>
      <c r="BE34" s="1125" t="s">
        <v>417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418</v>
      </c>
      <c r="C35" s="1131"/>
      <c r="D35" s="1131"/>
      <c r="E35" s="1131"/>
      <c r="F35" s="1131"/>
      <c r="G35" s="1131"/>
      <c r="H35" s="1131"/>
      <c r="I35" s="1131"/>
      <c r="J35" s="1131"/>
      <c r="K35" s="1131"/>
      <c r="L35" s="1131"/>
      <c r="M35" s="1131"/>
      <c r="N35" s="1131"/>
      <c r="O35" s="1131"/>
      <c r="P35" s="1132"/>
      <c r="Q35" s="1136">
        <v>400</v>
      </c>
      <c r="R35" s="1137"/>
      <c r="S35" s="1137"/>
      <c r="T35" s="1137"/>
      <c r="U35" s="1137"/>
      <c r="V35" s="1137">
        <v>386</v>
      </c>
      <c r="W35" s="1137"/>
      <c r="X35" s="1137"/>
      <c r="Y35" s="1137"/>
      <c r="Z35" s="1137"/>
      <c r="AA35" s="1137">
        <v>14</v>
      </c>
      <c r="AB35" s="1137"/>
      <c r="AC35" s="1137"/>
      <c r="AD35" s="1137"/>
      <c r="AE35" s="1138"/>
      <c r="AF35" s="1112">
        <v>14</v>
      </c>
      <c r="AG35" s="1113"/>
      <c r="AH35" s="1113"/>
      <c r="AI35" s="1113"/>
      <c r="AJ35" s="1114"/>
      <c r="AK35" s="1073">
        <v>328</v>
      </c>
      <c r="AL35" s="1064"/>
      <c r="AM35" s="1064"/>
      <c r="AN35" s="1064"/>
      <c r="AO35" s="1064"/>
      <c r="AP35" s="1064">
        <v>2578</v>
      </c>
      <c r="AQ35" s="1064"/>
      <c r="AR35" s="1064"/>
      <c r="AS35" s="1064"/>
      <c r="AT35" s="1064"/>
      <c r="AU35" s="1064">
        <v>2571</v>
      </c>
      <c r="AV35" s="1064"/>
      <c r="AW35" s="1064"/>
      <c r="AX35" s="1064"/>
      <c r="AY35" s="1064"/>
      <c r="AZ35" s="1135" t="s">
        <v>603</v>
      </c>
      <c r="BA35" s="1135"/>
      <c r="BB35" s="1135"/>
      <c r="BC35" s="1135"/>
      <c r="BD35" s="1135"/>
      <c r="BE35" s="1125" t="s">
        <v>419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420</v>
      </c>
      <c r="C36" s="1131"/>
      <c r="D36" s="1131"/>
      <c r="E36" s="1131"/>
      <c r="F36" s="1131"/>
      <c r="G36" s="1131"/>
      <c r="H36" s="1131"/>
      <c r="I36" s="1131"/>
      <c r="J36" s="1131"/>
      <c r="K36" s="1131"/>
      <c r="L36" s="1131"/>
      <c r="M36" s="1131"/>
      <c r="N36" s="1131"/>
      <c r="O36" s="1131"/>
      <c r="P36" s="1132"/>
      <c r="Q36" s="1136">
        <v>37</v>
      </c>
      <c r="R36" s="1137"/>
      <c r="S36" s="1137"/>
      <c r="T36" s="1137"/>
      <c r="U36" s="1137"/>
      <c r="V36" s="1137">
        <v>30</v>
      </c>
      <c r="W36" s="1137"/>
      <c r="X36" s="1137"/>
      <c r="Y36" s="1137"/>
      <c r="Z36" s="1137"/>
      <c r="AA36" s="1137">
        <v>6</v>
      </c>
      <c r="AB36" s="1137"/>
      <c r="AC36" s="1137"/>
      <c r="AD36" s="1137"/>
      <c r="AE36" s="1138"/>
      <c r="AF36" s="1112">
        <v>6</v>
      </c>
      <c r="AG36" s="1113"/>
      <c r="AH36" s="1113"/>
      <c r="AI36" s="1113"/>
      <c r="AJ36" s="1114"/>
      <c r="AK36" s="1073">
        <v>35</v>
      </c>
      <c r="AL36" s="1064"/>
      <c r="AM36" s="1064"/>
      <c r="AN36" s="1064"/>
      <c r="AO36" s="1064"/>
      <c r="AP36" s="1064">
        <v>130</v>
      </c>
      <c r="AQ36" s="1064"/>
      <c r="AR36" s="1064"/>
      <c r="AS36" s="1064"/>
      <c r="AT36" s="1064"/>
      <c r="AU36" s="1064">
        <v>130</v>
      </c>
      <c r="AV36" s="1064"/>
      <c r="AW36" s="1064"/>
      <c r="AX36" s="1064"/>
      <c r="AY36" s="1064"/>
      <c r="AZ36" s="1135" t="s">
        <v>603</v>
      </c>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990</v>
      </c>
      <c r="AG63" s="1052"/>
      <c r="AH63" s="1052"/>
      <c r="AI63" s="1052"/>
      <c r="AJ63" s="1123"/>
      <c r="AK63" s="1124"/>
      <c r="AL63" s="1056"/>
      <c r="AM63" s="1056"/>
      <c r="AN63" s="1056"/>
      <c r="AO63" s="1056"/>
      <c r="AP63" s="1052">
        <v>8884</v>
      </c>
      <c r="AQ63" s="1052"/>
      <c r="AR63" s="1052"/>
      <c r="AS63" s="1052"/>
      <c r="AT63" s="1052"/>
      <c r="AU63" s="1052">
        <v>6496</v>
      </c>
      <c r="AV63" s="1052"/>
      <c r="AW63" s="1052"/>
      <c r="AX63" s="1052"/>
      <c r="AY63" s="1052"/>
      <c r="AZ63" s="1118"/>
      <c r="BA63" s="1118"/>
      <c r="BB63" s="1118"/>
      <c r="BC63" s="1118"/>
      <c r="BD63" s="1118"/>
      <c r="BE63" s="1053"/>
      <c r="BF63" s="1053"/>
      <c r="BG63" s="1053"/>
      <c r="BH63" s="1053"/>
      <c r="BI63" s="1054"/>
      <c r="BJ63" s="1119" t="s">
        <v>423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425</v>
      </c>
      <c r="B66" s="1089"/>
      <c r="C66" s="1089"/>
      <c r="D66" s="1089"/>
      <c r="E66" s="1089"/>
      <c r="F66" s="1089"/>
      <c r="G66" s="1089"/>
      <c r="H66" s="1089"/>
      <c r="I66" s="1089"/>
      <c r="J66" s="1089"/>
      <c r="K66" s="1089"/>
      <c r="L66" s="1089"/>
      <c r="M66" s="1089"/>
      <c r="N66" s="1089"/>
      <c r="O66" s="1089"/>
      <c r="P66" s="1090"/>
      <c r="Q66" s="1094" t="s">
        <v>426</v>
      </c>
      <c r="R66" s="1095"/>
      <c r="S66" s="1095"/>
      <c r="T66" s="1095"/>
      <c r="U66" s="1096"/>
      <c r="V66" s="1094" t="s">
        <v>427</v>
      </c>
      <c r="W66" s="1095"/>
      <c r="X66" s="1095"/>
      <c r="Y66" s="1095"/>
      <c r="Z66" s="1096"/>
      <c r="AA66" s="1094" t="s">
        <v>428</v>
      </c>
      <c r="AB66" s="1095"/>
      <c r="AC66" s="1095"/>
      <c r="AD66" s="1095"/>
      <c r="AE66" s="1096"/>
      <c r="AF66" s="1100" t="s">
        <v>429</v>
      </c>
      <c r="AG66" s="1101"/>
      <c r="AH66" s="1101"/>
      <c r="AI66" s="1101"/>
      <c r="AJ66" s="1102"/>
      <c r="AK66" s="1094" t="s">
        <v>430</v>
      </c>
      <c r="AL66" s="1089"/>
      <c r="AM66" s="1089"/>
      <c r="AN66" s="1089"/>
      <c r="AO66" s="1090"/>
      <c r="AP66" s="1094" t="s">
        <v>431</v>
      </c>
      <c r="AQ66" s="1095"/>
      <c r="AR66" s="1095"/>
      <c r="AS66" s="1095"/>
      <c r="AT66" s="1096"/>
      <c r="AU66" s="1094" t="s">
        <v>432</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604</v>
      </c>
      <c r="C68" s="1079"/>
      <c r="D68" s="1079"/>
      <c r="E68" s="1079"/>
      <c r="F68" s="1079"/>
      <c r="G68" s="1079"/>
      <c r="H68" s="1079"/>
      <c r="I68" s="1079"/>
      <c r="J68" s="1079"/>
      <c r="K68" s="1079"/>
      <c r="L68" s="1079"/>
      <c r="M68" s="1079"/>
      <c r="N68" s="1079"/>
      <c r="O68" s="1079"/>
      <c r="P68" s="1080"/>
      <c r="Q68" s="1081">
        <v>3</v>
      </c>
      <c r="R68" s="1075"/>
      <c r="S68" s="1075"/>
      <c r="T68" s="1075"/>
      <c r="U68" s="1075"/>
      <c r="V68" s="1075">
        <v>1</v>
      </c>
      <c r="W68" s="1075"/>
      <c r="X68" s="1075"/>
      <c r="Y68" s="1075"/>
      <c r="Z68" s="1075"/>
      <c r="AA68" s="1075">
        <v>1</v>
      </c>
      <c r="AB68" s="1075"/>
      <c r="AC68" s="1075"/>
      <c r="AD68" s="1075"/>
      <c r="AE68" s="1075"/>
      <c r="AF68" s="1075">
        <v>1</v>
      </c>
      <c r="AG68" s="1075"/>
      <c r="AH68" s="1075"/>
      <c r="AI68" s="1075"/>
      <c r="AJ68" s="1075"/>
      <c r="AK68" s="1075" t="s">
        <v>603</v>
      </c>
      <c r="AL68" s="1075"/>
      <c r="AM68" s="1075"/>
      <c r="AN68" s="1075"/>
      <c r="AO68" s="1075"/>
      <c r="AP68" s="1075" t="s">
        <v>603</v>
      </c>
      <c r="AQ68" s="1075"/>
      <c r="AR68" s="1075"/>
      <c r="AS68" s="1075"/>
      <c r="AT68" s="1075"/>
      <c r="AU68" s="1075" t="s">
        <v>603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605</v>
      </c>
      <c r="C69" s="1068"/>
      <c r="D69" s="1068"/>
      <c r="E69" s="1068"/>
      <c r="F69" s="1068"/>
      <c r="G69" s="1068"/>
      <c r="H69" s="1068"/>
      <c r="I69" s="1068"/>
      <c r="J69" s="1068"/>
      <c r="K69" s="1068"/>
      <c r="L69" s="1068"/>
      <c r="M69" s="1068"/>
      <c r="N69" s="1068"/>
      <c r="O69" s="1068"/>
      <c r="P69" s="1069"/>
      <c r="Q69" s="1070">
        <v>160</v>
      </c>
      <c r="R69" s="1064"/>
      <c r="S69" s="1064"/>
      <c r="T69" s="1064"/>
      <c r="U69" s="1064"/>
      <c r="V69" s="1064">
        <v>150</v>
      </c>
      <c r="W69" s="1064"/>
      <c r="X69" s="1064"/>
      <c r="Y69" s="1064"/>
      <c r="Z69" s="1064"/>
      <c r="AA69" s="1064">
        <v>11</v>
      </c>
      <c r="AB69" s="1064"/>
      <c r="AC69" s="1064"/>
      <c r="AD69" s="1064"/>
      <c r="AE69" s="1064"/>
      <c r="AF69" s="1064">
        <v>11</v>
      </c>
      <c r="AG69" s="1064"/>
      <c r="AH69" s="1064"/>
      <c r="AI69" s="1064"/>
      <c r="AJ69" s="1064"/>
      <c r="AK69" s="1064" t="s">
        <v>603</v>
      </c>
      <c r="AL69" s="1064"/>
      <c r="AM69" s="1064"/>
      <c r="AN69" s="1064"/>
      <c r="AO69" s="1064"/>
      <c r="AP69" s="1064" t="s">
        <v>603</v>
      </c>
      <c r="AQ69" s="1064"/>
      <c r="AR69" s="1064"/>
      <c r="AS69" s="1064"/>
      <c r="AT69" s="1064"/>
      <c r="AU69" s="1064" t="s">
        <v>603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606</v>
      </c>
      <c r="C70" s="1068"/>
      <c r="D70" s="1068"/>
      <c r="E70" s="1068"/>
      <c r="F70" s="1068"/>
      <c r="G70" s="1068"/>
      <c r="H70" s="1068"/>
      <c r="I70" s="1068"/>
      <c r="J70" s="1068"/>
      <c r="K70" s="1068"/>
      <c r="L70" s="1068"/>
      <c r="M70" s="1068"/>
      <c r="N70" s="1068"/>
      <c r="O70" s="1068"/>
      <c r="P70" s="1069"/>
      <c r="Q70" s="1070">
        <v>125</v>
      </c>
      <c r="R70" s="1064"/>
      <c r="S70" s="1064"/>
      <c r="T70" s="1064"/>
      <c r="U70" s="1064"/>
      <c r="V70" s="1064">
        <v>118</v>
      </c>
      <c r="W70" s="1064"/>
      <c r="X70" s="1064"/>
      <c r="Y70" s="1064"/>
      <c r="Z70" s="1064"/>
      <c r="AA70" s="1064">
        <v>7</v>
      </c>
      <c r="AB70" s="1064"/>
      <c r="AC70" s="1064"/>
      <c r="AD70" s="1064"/>
      <c r="AE70" s="1064"/>
      <c r="AF70" s="1064">
        <v>5</v>
      </c>
      <c r="AG70" s="1064"/>
      <c r="AH70" s="1064"/>
      <c r="AI70" s="1064"/>
      <c r="AJ70" s="1064"/>
      <c r="AK70" s="1064" t="s">
        <v>603</v>
      </c>
      <c r="AL70" s="1064"/>
      <c r="AM70" s="1064"/>
      <c r="AN70" s="1064"/>
      <c r="AO70" s="1064"/>
      <c r="AP70" s="1064" t="s">
        <v>603</v>
      </c>
      <c r="AQ70" s="1064"/>
      <c r="AR70" s="1064"/>
      <c r="AS70" s="1064"/>
      <c r="AT70" s="1064"/>
      <c r="AU70" s="1064" t="s">
        <v>603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607</v>
      </c>
      <c r="C71" s="1068"/>
      <c r="D71" s="1068"/>
      <c r="E71" s="1068"/>
      <c r="F71" s="1068"/>
      <c r="G71" s="1068"/>
      <c r="H71" s="1068"/>
      <c r="I71" s="1068"/>
      <c r="J71" s="1068"/>
      <c r="K71" s="1068"/>
      <c r="L71" s="1068"/>
      <c r="M71" s="1068"/>
      <c r="N71" s="1068"/>
      <c r="O71" s="1068"/>
      <c r="P71" s="1069"/>
      <c r="Q71" s="1070">
        <v>183</v>
      </c>
      <c r="R71" s="1064"/>
      <c r="S71" s="1064"/>
      <c r="T71" s="1064"/>
      <c r="U71" s="1064"/>
      <c r="V71" s="1064">
        <v>181</v>
      </c>
      <c r="W71" s="1064"/>
      <c r="X71" s="1064"/>
      <c r="Y71" s="1064"/>
      <c r="Z71" s="1064"/>
      <c r="AA71" s="1064">
        <v>2</v>
      </c>
      <c r="AB71" s="1064"/>
      <c r="AC71" s="1064"/>
      <c r="AD71" s="1064"/>
      <c r="AE71" s="1064"/>
      <c r="AF71" s="1064">
        <v>2</v>
      </c>
      <c r="AG71" s="1064"/>
      <c r="AH71" s="1064"/>
      <c r="AI71" s="1064"/>
      <c r="AJ71" s="1064"/>
      <c r="AK71" s="1064" t="s">
        <v>603</v>
      </c>
      <c r="AL71" s="1064"/>
      <c r="AM71" s="1064"/>
      <c r="AN71" s="1064"/>
      <c r="AO71" s="1064"/>
      <c r="AP71" s="1064">
        <v>218</v>
      </c>
      <c r="AQ71" s="1064"/>
      <c r="AR71" s="1064"/>
      <c r="AS71" s="1064"/>
      <c r="AT71" s="1064"/>
      <c r="AU71" s="1064">
        <v>69</v>
      </c>
      <c r="AV71" s="1064"/>
      <c r="AW71" s="1064"/>
      <c r="AX71" s="1064"/>
      <c r="AY71" s="1064"/>
      <c r="AZ71" s="1065" t="s">
        <v>614</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607</v>
      </c>
      <c r="C72" s="1068"/>
      <c r="D72" s="1068"/>
      <c r="E72" s="1068"/>
      <c r="F72" s="1068"/>
      <c r="G72" s="1068"/>
      <c r="H72" s="1068"/>
      <c r="I72" s="1068"/>
      <c r="J72" s="1068"/>
      <c r="K72" s="1068"/>
      <c r="L72" s="1068"/>
      <c r="M72" s="1068"/>
      <c r="N72" s="1068"/>
      <c r="O72" s="1068"/>
      <c r="P72" s="1069"/>
      <c r="Q72" s="1070">
        <v>764</v>
      </c>
      <c r="R72" s="1064"/>
      <c r="S72" s="1064"/>
      <c r="T72" s="1064"/>
      <c r="U72" s="1064"/>
      <c r="V72" s="1064">
        <v>762</v>
      </c>
      <c r="W72" s="1064"/>
      <c r="X72" s="1064"/>
      <c r="Y72" s="1064"/>
      <c r="Z72" s="1064"/>
      <c r="AA72" s="1064">
        <v>2</v>
      </c>
      <c r="AB72" s="1064"/>
      <c r="AC72" s="1064"/>
      <c r="AD72" s="1064"/>
      <c r="AE72" s="1064"/>
      <c r="AF72" s="1064">
        <v>2</v>
      </c>
      <c r="AG72" s="1064"/>
      <c r="AH72" s="1064"/>
      <c r="AI72" s="1064"/>
      <c r="AJ72" s="1064"/>
      <c r="AK72" s="1064" t="s">
        <v>603</v>
      </c>
      <c r="AL72" s="1064"/>
      <c r="AM72" s="1064"/>
      <c r="AN72" s="1064"/>
      <c r="AO72" s="1064"/>
      <c r="AP72" s="1064">
        <v>92</v>
      </c>
      <c r="AQ72" s="1064"/>
      <c r="AR72" s="1064"/>
      <c r="AS72" s="1064"/>
      <c r="AT72" s="1064"/>
      <c r="AU72" s="1064">
        <v>25</v>
      </c>
      <c r="AV72" s="1064"/>
      <c r="AW72" s="1064"/>
      <c r="AX72" s="1064"/>
      <c r="AY72" s="1064"/>
      <c r="AZ72" s="1065" t="s">
        <v>615</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608</v>
      </c>
      <c r="C73" s="1068"/>
      <c r="D73" s="1068"/>
      <c r="E73" s="1068"/>
      <c r="F73" s="1068"/>
      <c r="G73" s="1068"/>
      <c r="H73" s="1068"/>
      <c r="I73" s="1068"/>
      <c r="J73" s="1068"/>
      <c r="K73" s="1068"/>
      <c r="L73" s="1068"/>
      <c r="M73" s="1068"/>
      <c r="N73" s="1068"/>
      <c r="O73" s="1068"/>
      <c r="P73" s="1069"/>
      <c r="Q73" s="1070">
        <v>861</v>
      </c>
      <c r="R73" s="1064"/>
      <c r="S73" s="1064"/>
      <c r="T73" s="1064"/>
      <c r="U73" s="1064"/>
      <c r="V73" s="1064">
        <v>827</v>
      </c>
      <c r="W73" s="1064"/>
      <c r="X73" s="1064"/>
      <c r="Y73" s="1064"/>
      <c r="Z73" s="1064"/>
      <c r="AA73" s="1064">
        <v>34</v>
      </c>
      <c r="AB73" s="1064"/>
      <c r="AC73" s="1064"/>
      <c r="AD73" s="1064"/>
      <c r="AE73" s="1064"/>
      <c r="AF73" s="1064">
        <v>34</v>
      </c>
      <c r="AG73" s="1064"/>
      <c r="AH73" s="1064"/>
      <c r="AI73" s="1064"/>
      <c r="AJ73" s="1064"/>
      <c r="AK73" s="1064" t="s">
        <v>603</v>
      </c>
      <c r="AL73" s="1064"/>
      <c r="AM73" s="1064"/>
      <c r="AN73" s="1064"/>
      <c r="AO73" s="1064"/>
      <c r="AP73" s="1064">
        <v>4940</v>
      </c>
      <c r="AQ73" s="1064"/>
      <c r="AR73" s="1064"/>
      <c r="AS73" s="1064"/>
      <c r="AT73" s="1064"/>
      <c r="AU73" s="1064">
        <v>1551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609</v>
      </c>
      <c r="C74" s="1068"/>
      <c r="D74" s="1068"/>
      <c r="E74" s="1068"/>
      <c r="F74" s="1068"/>
      <c r="G74" s="1068"/>
      <c r="H74" s="1068"/>
      <c r="I74" s="1068"/>
      <c r="J74" s="1068"/>
      <c r="K74" s="1068"/>
      <c r="L74" s="1068"/>
      <c r="M74" s="1068"/>
      <c r="N74" s="1068"/>
      <c r="O74" s="1068"/>
      <c r="P74" s="1069"/>
      <c r="Q74" s="1070">
        <v>20</v>
      </c>
      <c r="R74" s="1064"/>
      <c r="S74" s="1064"/>
      <c r="T74" s="1064"/>
      <c r="U74" s="1064"/>
      <c r="V74" s="1064">
        <v>19</v>
      </c>
      <c r="W74" s="1064"/>
      <c r="X74" s="1064"/>
      <c r="Y74" s="1064"/>
      <c r="Z74" s="1064"/>
      <c r="AA74" s="1064">
        <v>1</v>
      </c>
      <c r="AB74" s="1064"/>
      <c r="AC74" s="1064"/>
      <c r="AD74" s="1064"/>
      <c r="AE74" s="1064"/>
      <c r="AF74" s="1064">
        <v>1</v>
      </c>
      <c r="AG74" s="1064"/>
      <c r="AH74" s="1064"/>
      <c r="AI74" s="1064"/>
      <c r="AJ74" s="1064"/>
      <c r="AK74" s="1064" t="s">
        <v>603</v>
      </c>
      <c r="AL74" s="1064"/>
      <c r="AM74" s="1064"/>
      <c r="AN74" s="1064"/>
      <c r="AO74" s="1064"/>
      <c r="AP74" s="1064" t="s">
        <v>603</v>
      </c>
      <c r="AQ74" s="1064"/>
      <c r="AR74" s="1064"/>
      <c r="AS74" s="1064"/>
      <c r="AT74" s="1064"/>
      <c r="AU74" s="1064" t="s">
        <v>603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610</v>
      </c>
      <c r="C75" s="1068"/>
      <c r="D75" s="1068"/>
      <c r="E75" s="1068"/>
      <c r="F75" s="1068"/>
      <c r="G75" s="1068"/>
      <c r="H75" s="1068"/>
      <c r="I75" s="1068"/>
      <c r="J75" s="1068"/>
      <c r="K75" s="1068"/>
      <c r="L75" s="1068"/>
      <c r="M75" s="1068"/>
      <c r="N75" s="1068"/>
      <c r="O75" s="1068"/>
      <c r="P75" s="1069"/>
      <c r="Q75" s="1071">
        <v>144</v>
      </c>
      <c r="R75" s="1072"/>
      <c r="S75" s="1072"/>
      <c r="T75" s="1072"/>
      <c r="U75" s="1073"/>
      <c r="V75" s="1074">
        <v>134</v>
      </c>
      <c r="W75" s="1072"/>
      <c r="X75" s="1072"/>
      <c r="Y75" s="1072"/>
      <c r="Z75" s="1073"/>
      <c r="AA75" s="1074">
        <v>10</v>
      </c>
      <c r="AB75" s="1072"/>
      <c r="AC75" s="1072"/>
      <c r="AD75" s="1072"/>
      <c r="AE75" s="1073"/>
      <c r="AF75" s="1074">
        <v>10</v>
      </c>
      <c r="AG75" s="1072"/>
      <c r="AH75" s="1072"/>
      <c r="AI75" s="1072"/>
      <c r="AJ75" s="1073"/>
      <c r="AK75" s="1074" t="s">
        <v>603</v>
      </c>
      <c r="AL75" s="1072"/>
      <c r="AM75" s="1072"/>
      <c r="AN75" s="1072"/>
      <c r="AO75" s="1073"/>
      <c r="AP75" s="1074" t="s">
        <v>603</v>
      </c>
      <c r="AQ75" s="1072"/>
      <c r="AR75" s="1072"/>
      <c r="AS75" s="1072"/>
      <c r="AT75" s="1073"/>
      <c r="AU75" s="1074" t="s">
        <v>603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611</v>
      </c>
      <c r="C76" s="1068"/>
      <c r="D76" s="1068"/>
      <c r="E76" s="1068"/>
      <c r="F76" s="1068"/>
      <c r="G76" s="1068"/>
      <c r="H76" s="1068"/>
      <c r="I76" s="1068"/>
      <c r="J76" s="1068"/>
      <c r="K76" s="1068"/>
      <c r="L76" s="1068"/>
      <c r="M76" s="1068"/>
      <c r="N76" s="1068"/>
      <c r="O76" s="1068"/>
      <c r="P76" s="1069"/>
      <c r="Q76" s="1071">
        <v>5257</v>
      </c>
      <c r="R76" s="1072"/>
      <c r="S76" s="1072"/>
      <c r="T76" s="1072"/>
      <c r="U76" s="1073"/>
      <c r="V76" s="1074">
        <v>4167</v>
      </c>
      <c r="W76" s="1072"/>
      <c r="X76" s="1072"/>
      <c r="Y76" s="1072"/>
      <c r="Z76" s="1073"/>
      <c r="AA76" s="1074">
        <v>1090</v>
      </c>
      <c r="AB76" s="1072"/>
      <c r="AC76" s="1072"/>
      <c r="AD76" s="1072"/>
      <c r="AE76" s="1073"/>
      <c r="AF76" s="1074">
        <v>1089</v>
      </c>
      <c r="AG76" s="1072"/>
      <c r="AH76" s="1072"/>
      <c r="AI76" s="1072"/>
      <c r="AJ76" s="1073"/>
      <c r="AK76" s="1074">
        <v>3</v>
      </c>
      <c r="AL76" s="1072"/>
      <c r="AM76" s="1072"/>
      <c r="AN76" s="1072"/>
      <c r="AO76" s="1073"/>
      <c r="AP76" s="1074" t="s">
        <v>603</v>
      </c>
      <c r="AQ76" s="1072"/>
      <c r="AR76" s="1072"/>
      <c r="AS76" s="1072"/>
      <c r="AT76" s="1073"/>
      <c r="AU76" s="1074" t="s">
        <v>603</v>
      </c>
      <c r="AV76" s="1072"/>
      <c r="AW76" s="1072"/>
      <c r="AX76" s="1072"/>
      <c r="AY76" s="1073"/>
      <c r="AZ76" s="1065" t="s">
        <v>614</v>
      </c>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611</v>
      </c>
      <c r="C77" s="1068"/>
      <c r="D77" s="1068"/>
      <c r="E77" s="1068"/>
      <c r="F77" s="1068"/>
      <c r="G77" s="1068"/>
      <c r="H77" s="1068"/>
      <c r="I77" s="1068"/>
      <c r="J77" s="1068"/>
      <c r="K77" s="1068"/>
      <c r="L77" s="1068"/>
      <c r="M77" s="1068"/>
      <c r="N77" s="1068"/>
      <c r="O77" s="1068"/>
      <c r="P77" s="1069"/>
      <c r="Q77" s="1071">
        <v>10</v>
      </c>
      <c r="R77" s="1072"/>
      <c r="S77" s="1072"/>
      <c r="T77" s="1072"/>
      <c r="U77" s="1073"/>
      <c r="V77" s="1074">
        <v>10</v>
      </c>
      <c r="W77" s="1072"/>
      <c r="X77" s="1072"/>
      <c r="Y77" s="1072"/>
      <c r="Z77" s="1073"/>
      <c r="AA77" s="1074" t="s">
        <v>626</v>
      </c>
      <c r="AB77" s="1072"/>
      <c r="AC77" s="1072"/>
      <c r="AD77" s="1072"/>
      <c r="AE77" s="1073"/>
      <c r="AF77" s="1074" t="s">
        <v>626</v>
      </c>
      <c r="AG77" s="1072"/>
      <c r="AH77" s="1072"/>
      <c r="AI77" s="1072"/>
      <c r="AJ77" s="1073"/>
      <c r="AK77" s="1074" t="s">
        <v>603</v>
      </c>
      <c r="AL77" s="1072"/>
      <c r="AM77" s="1072"/>
      <c r="AN77" s="1072"/>
      <c r="AO77" s="1073"/>
      <c r="AP77" s="1074" t="s">
        <v>603</v>
      </c>
      <c r="AQ77" s="1072"/>
      <c r="AR77" s="1072"/>
      <c r="AS77" s="1072"/>
      <c r="AT77" s="1073"/>
      <c r="AU77" s="1074" t="s">
        <v>603</v>
      </c>
      <c r="AV77" s="1072"/>
      <c r="AW77" s="1072"/>
      <c r="AX77" s="1072"/>
      <c r="AY77" s="1073"/>
      <c r="AZ77" s="1065" t="s">
        <v>615</v>
      </c>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612</v>
      </c>
      <c r="C78" s="1068"/>
      <c r="D78" s="1068"/>
      <c r="E78" s="1068"/>
      <c r="F78" s="1068"/>
      <c r="G78" s="1068"/>
      <c r="H78" s="1068"/>
      <c r="I78" s="1068"/>
      <c r="J78" s="1068"/>
      <c r="K78" s="1068"/>
      <c r="L78" s="1068"/>
      <c r="M78" s="1068"/>
      <c r="N78" s="1068"/>
      <c r="O78" s="1068"/>
      <c r="P78" s="1069"/>
      <c r="Q78" s="1070">
        <v>66</v>
      </c>
      <c r="R78" s="1064"/>
      <c r="S78" s="1064"/>
      <c r="T78" s="1064"/>
      <c r="U78" s="1064"/>
      <c r="V78" s="1064">
        <v>63</v>
      </c>
      <c r="W78" s="1064"/>
      <c r="X78" s="1064"/>
      <c r="Y78" s="1064"/>
      <c r="Z78" s="1064"/>
      <c r="AA78" s="1064">
        <v>4</v>
      </c>
      <c r="AB78" s="1064"/>
      <c r="AC78" s="1064"/>
      <c r="AD78" s="1064"/>
      <c r="AE78" s="1064"/>
      <c r="AF78" s="1064">
        <v>4</v>
      </c>
      <c r="AG78" s="1064"/>
      <c r="AH78" s="1064"/>
      <c r="AI78" s="1064"/>
      <c r="AJ78" s="1064"/>
      <c r="AK78" s="1064" t="s">
        <v>603</v>
      </c>
      <c r="AL78" s="1064"/>
      <c r="AM78" s="1064"/>
      <c r="AN78" s="1064"/>
      <c r="AO78" s="1064"/>
      <c r="AP78" s="1064" t="s">
        <v>603</v>
      </c>
      <c r="AQ78" s="1064"/>
      <c r="AR78" s="1064"/>
      <c r="AS78" s="1064"/>
      <c r="AT78" s="1064"/>
      <c r="AU78" s="1064" t="s">
        <v>603</v>
      </c>
      <c r="AV78" s="1064"/>
      <c r="AW78" s="1064"/>
      <c r="AX78" s="1064"/>
      <c r="AY78" s="1064"/>
      <c r="AZ78" s="1065" t="s">
        <v>614</v>
      </c>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612</v>
      </c>
      <c r="C79" s="1068"/>
      <c r="D79" s="1068"/>
      <c r="E79" s="1068"/>
      <c r="F79" s="1068"/>
      <c r="G79" s="1068"/>
      <c r="H79" s="1068"/>
      <c r="I79" s="1068"/>
      <c r="J79" s="1068"/>
      <c r="K79" s="1068"/>
      <c r="L79" s="1068"/>
      <c r="M79" s="1068"/>
      <c r="N79" s="1068"/>
      <c r="O79" s="1068"/>
      <c r="P79" s="1069"/>
      <c r="Q79" s="1070">
        <v>146369</v>
      </c>
      <c r="R79" s="1064"/>
      <c r="S79" s="1064"/>
      <c r="T79" s="1064"/>
      <c r="U79" s="1064"/>
      <c r="V79" s="1064">
        <v>144062</v>
      </c>
      <c r="W79" s="1064"/>
      <c r="X79" s="1064"/>
      <c r="Y79" s="1064"/>
      <c r="Z79" s="1064"/>
      <c r="AA79" s="1064">
        <v>2307</v>
      </c>
      <c r="AB79" s="1064"/>
      <c r="AC79" s="1064"/>
      <c r="AD79" s="1064"/>
      <c r="AE79" s="1064"/>
      <c r="AF79" s="1064">
        <v>2307</v>
      </c>
      <c r="AG79" s="1064"/>
      <c r="AH79" s="1064"/>
      <c r="AI79" s="1064"/>
      <c r="AJ79" s="1064"/>
      <c r="AK79" s="1064" t="s">
        <v>603</v>
      </c>
      <c r="AL79" s="1064"/>
      <c r="AM79" s="1064"/>
      <c r="AN79" s="1064"/>
      <c r="AO79" s="1064"/>
      <c r="AP79" s="1064" t="s">
        <v>603</v>
      </c>
      <c r="AQ79" s="1064"/>
      <c r="AR79" s="1064"/>
      <c r="AS79" s="1064"/>
      <c r="AT79" s="1064"/>
      <c r="AU79" s="1064" t="s">
        <v>603</v>
      </c>
      <c r="AV79" s="1064"/>
      <c r="AW79" s="1064"/>
      <c r="AX79" s="1064"/>
      <c r="AY79" s="1064"/>
      <c r="AZ79" s="1065" t="s">
        <v>615</v>
      </c>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613</v>
      </c>
      <c r="C80" s="1068"/>
      <c r="D80" s="1068"/>
      <c r="E80" s="1068"/>
      <c r="F80" s="1068"/>
      <c r="G80" s="1068"/>
      <c r="H80" s="1068"/>
      <c r="I80" s="1068"/>
      <c r="J80" s="1068"/>
      <c r="K80" s="1068"/>
      <c r="L80" s="1068"/>
      <c r="M80" s="1068"/>
      <c r="N80" s="1068"/>
      <c r="O80" s="1068"/>
      <c r="P80" s="1069"/>
      <c r="Q80" s="1070">
        <v>60</v>
      </c>
      <c r="R80" s="1064"/>
      <c r="S80" s="1064"/>
      <c r="T80" s="1064"/>
      <c r="U80" s="1064"/>
      <c r="V80" s="1064">
        <v>60</v>
      </c>
      <c r="W80" s="1064"/>
      <c r="X80" s="1064"/>
      <c r="Y80" s="1064"/>
      <c r="Z80" s="1064"/>
      <c r="AA80" s="1064" t="s">
        <v>626</v>
      </c>
      <c r="AB80" s="1064"/>
      <c r="AC80" s="1064"/>
      <c r="AD80" s="1064"/>
      <c r="AE80" s="1064"/>
      <c r="AF80" s="1064" t="s">
        <v>626</v>
      </c>
      <c r="AG80" s="1064"/>
      <c r="AH80" s="1064"/>
      <c r="AI80" s="1064"/>
      <c r="AJ80" s="1064"/>
      <c r="AK80" s="1064" t="s">
        <v>603</v>
      </c>
      <c r="AL80" s="1064"/>
      <c r="AM80" s="1064"/>
      <c r="AN80" s="1064"/>
      <c r="AO80" s="1064"/>
      <c r="AP80" s="1064" t="s">
        <v>603</v>
      </c>
      <c r="AQ80" s="1064"/>
      <c r="AR80" s="1064"/>
      <c r="AS80" s="1064"/>
      <c r="AT80" s="1064"/>
      <c r="AU80" s="1064" t="s">
        <v>603</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433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3466</v>
      </c>
      <c r="AG88" s="1052"/>
      <c r="AH88" s="1052"/>
      <c r="AI88" s="1052"/>
      <c r="AJ88" s="1052"/>
      <c r="AK88" s="1056"/>
      <c r="AL88" s="1056"/>
      <c r="AM88" s="1056"/>
      <c r="AN88" s="1056"/>
      <c r="AO88" s="1056"/>
      <c r="AP88" s="1052">
        <v>5250</v>
      </c>
      <c r="AQ88" s="1052"/>
      <c r="AR88" s="1052"/>
      <c r="AS88" s="1052"/>
      <c r="AT88" s="1052"/>
      <c r="AU88" s="1052">
        <v>1645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434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63</v>
      </c>
      <c r="CS102" s="1044"/>
      <c r="CT102" s="1044"/>
      <c r="CU102" s="1044"/>
      <c r="CV102" s="1045"/>
      <c r="CW102" s="1043">
        <v>20</v>
      </c>
      <c r="CX102" s="1044"/>
      <c r="CY102" s="1044"/>
      <c r="CZ102" s="1044"/>
      <c r="DA102" s="1045"/>
      <c r="DB102" s="1043"/>
      <c r="DC102" s="1044"/>
      <c r="DD102" s="1044"/>
      <c r="DE102" s="1044"/>
      <c r="DF102" s="1045"/>
      <c r="DG102" s="1043">
        <v>108</v>
      </c>
      <c r="DH102" s="1044"/>
      <c r="DI102" s="1044"/>
      <c r="DJ102" s="1044"/>
      <c r="DK102" s="1045"/>
      <c r="DL102" s="1043">
        <v>108</v>
      </c>
      <c r="DM102" s="1044"/>
      <c r="DN102" s="1044"/>
      <c r="DO102" s="1044"/>
      <c r="DP102" s="1045"/>
      <c r="DQ102" s="1043">
        <v>75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442</v>
      </c>
      <c r="AB109" s="987"/>
      <c r="AC109" s="987"/>
      <c r="AD109" s="987"/>
      <c r="AE109" s="988"/>
      <c r="AF109" s="989" t="s">
        <v>314</v>
      </c>
      <c r="AG109" s="987"/>
      <c r="AH109" s="987"/>
      <c r="AI109" s="987"/>
      <c r="AJ109" s="988"/>
      <c r="AK109" s="989" t="s">
        <v>313</v>
      </c>
      <c r="AL109" s="987"/>
      <c r="AM109" s="987"/>
      <c r="AN109" s="987"/>
      <c r="AO109" s="988"/>
      <c r="AP109" s="989" t="s">
        <v>443</v>
      </c>
      <c r="AQ109" s="987"/>
      <c r="AR109" s="987"/>
      <c r="AS109" s="987"/>
      <c r="AT109" s="1018"/>
      <c r="AU109" s="986" t="s">
        <v>441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442</v>
      </c>
      <c r="BR109" s="987"/>
      <c r="BS109" s="987"/>
      <c r="BT109" s="987"/>
      <c r="BU109" s="988"/>
      <c r="BV109" s="989" t="s">
        <v>314</v>
      </c>
      <c r="BW109" s="987"/>
      <c r="BX109" s="987"/>
      <c r="BY109" s="987"/>
      <c r="BZ109" s="988"/>
      <c r="CA109" s="989" t="s">
        <v>313</v>
      </c>
      <c r="CB109" s="987"/>
      <c r="CC109" s="987"/>
      <c r="CD109" s="987"/>
      <c r="CE109" s="988"/>
      <c r="CF109" s="1025" t="s">
        <v>443</v>
      </c>
      <c r="CG109" s="1025"/>
      <c r="CH109" s="1025"/>
      <c r="CI109" s="1025"/>
      <c r="CJ109" s="1025"/>
      <c r="CK109" s="989" t="s">
        <v>444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442</v>
      </c>
      <c r="DH109" s="987"/>
      <c r="DI109" s="987"/>
      <c r="DJ109" s="987"/>
      <c r="DK109" s="988"/>
      <c r="DL109" s="989" t="s">
        <v>314</v>
      </c>
      <c r="DM109" s="987"/>
      <c r="DN109" s="987"/>
      <c r="DO109" s="987"/>
      <c r="DP109" s="988"/>
      <c r="DQ109" s="989" t="s">
        <v>313</v>
      </c>
      <c r="DR109" s="987"/>
      <c r="DS109" s="987"/>
      <c r="DT109" s="987"/>
      <c r="DU109" s="988"/>
      <c r="DV109" s="989" t="s">
        <v>443</v>
      </c>
      <c r="DW109" s="987"/>
      <c r="DX109" s="987"/>
      <c r="DY109" s="987"/>
      <c r="DZ109" s="1018"/>
    </row>
    <row r="110" spans="1:131" s="247" customFormat="1" ht="26.25" customHeight="1" x14ac:dyDescent="0.15">
      <c r="A110" s="889" t="s">
        <v>445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2315073</v>
      </c>
      <c r="AB110" s="980"/>
      <c r="AC110" s="980"/>
      <c r="AD110" s="980"/>
      <c r="AE110" s="981"/>
      <c r="AF110" s="982">
        <v>2055481</v>
      </c>
      <c r="AG110" s="980"/>
      <c r="AH110" s="980"/>
      <c r="AI110" s="980"/>
      <c r="AJ110" s="981"/>
      <c r="AK110" s="982">
        <v>2031862</v>
      </c>
      <c r="AL110" s="980"/>
      <c r="AM110" s="980"/>
      <c r="AN110" s="980"/>
      <c r="AO110" s="981"/>
      <c r="AP110" s="983">
        <v>24.3</v>
      </c>
      <c r="AQ110" s="984"/>
      <c r="AR110" s="984"/>
      <c r="AS110" s="984"/>
      <c r="AT110" s="985"/>
      <c r="AU110" s="1019" t="s">
        <v>73</v>
      </c>
      <c r="AV110" s="1020"/>
      <c r="AW110" s="1020"/>
      <c r="AX110" s="1020"/>
      <c r="AY110" s="1020"/>
      <c r="AZ110" s="945" t="s">
        <v>446</v>
      </c>
      <c r="BA110" s="890"/>
      <c r="BB110" s="890"/>
      <c r="BC110" s="890"/>
      <c r="BD110" s="890"/>
      <c r="BE110" s="890"/>
      <c r="BF110" s="890"/>
      <c r="BG110" s="890"/>
      <c r="BH110" s="890"/>
      <c r="BI110" s="890"/>
      <c r="BJ110" s="890"/>
      <c r="BK110" s="890"/>
      <c r="BL110" s="890"/>
      <c r="BM110" s="890"/>
      <c r="BN110" s="890"/>
      <c r="BO110" s="890"/>
      <c r="BP110" s="891"/>
      <c r="BQ110" s="946">
        <v>14792976</v>
      </c>
      <c r="BR110" s="927"/>
      <c r="BS110" s="927"/>
      <c r="BT110" s="927"/>
      <c r="BU110" s="927"/>
      <c r="BV110" s="927">
        <v>14925248</v>
      </c>
      <c r="BW110" s="927"/>
      <c r="BX110" s="927"/>
      <c r="BY110" s="927"/>
      <c r="BZ110" s="927"/>
      <c r="CA110" s="927">
        <v>16428817</v>
      </c>
      <c r="CB110" s="927"/>
      <c r="CC110" s="927"/>
      <c r="CD110" s="927"/>
      <c r="CE110" s="927"/>
      <c r="CF110" s="951">
        <v>196.7</v>
      </c>
      <c r="CG110" s="952"/>
      <c r="CH110" s="952"/>
      <c r="CI110" s="952"/>
      <c r="CJ110" s="952"/>
      <c r="CK110" s="1015" t="s">
        <v>447</v>
      </c>
      <c r="CL110" s="901"/>
      <c r="CM110" s="976" t="s">
        <v>448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449</v>
      </c>
      <c r="DH110" s="927"/>
      <c r="DI110" s="927"/>
      <c r="DJ110" s="927"/>
      <c r="DK110" s="927"/>
      <c r="DL110" s="927" t="s">
        <v>449</v>
      </c>
      <c r="DM110" s="927"/>
      <c r="DN110" s="927"/>
      <c r="DO110" s="927"/>
      <c r="DP110" s="927"/>
      <c r="DQ110" s="927" t="s">
        <v>450</v>
      </c>
      <c r="DR110" s="927"/>
      <c r="DS110" s="927"/>
      <c r="DT110" s="927"/>
      <c r="DU110" s="927"/>
      <c r="DV110" s="928" t="s">
        <v>451</v>
      </c>
      <c r="DW110" s="928"/>
      <c r="DX110" s="928"/>
      <c r="DY110" s="928"/>
      <c r="DZ110" s="929"/>
    </row>
    <row r="111" spans="1:131" s="247" customFormat="1" ht="26.25" customHeight="1" x14ac:dyDescent="0.15">
      <c r="A111" s="856" t="s">
        <v>452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423</v>
      </c>
      <c r="AB111" s="1008"/>
      <c r="AC111" s="1008"/>
      <c r="AD111" s="1008"/>
      <c r="AE111" s="1009"/>
      <c r="AF111" s="1010" t="s">
        <v>423</v>
      </c>
      <c r="AG111" s="1008"/>
      <c r="AH111" s="1008"/>
      <c r="AI111" s="1008"/>
      <c r="AJ111" s="1009"/>
      <c r="AK111" s="1010" t="s">
        <v>453</v>
      </c>
      <c r="AL111" s="1008"/>
      <c r="AM111" s="1008"/>
      <c r="AN111" s="1008"/>
      <c r="AO111" s="1009"/>
      <c r="AP111" s="1011" t="s">
        <v>423</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t="s">
        <v>455</v>
      </c>
      <c r="BR111" s="899"/>
      <c r="BS111" s="899"/>
      <c r="BT111" s="899"/>
      <c r="BU111" s="899"/>
      <c r="BV111" s="899" t="s">
        <v>456</v>
      </c>
      <c r="BW111" s="899"/>
      <c r="BX111" s="899"/>
      <c r="BY111" s="899"/>
      <c r="BZ111" s="899"/>
      <c r="CA111" s="899" t="s">
        <v>457</v>
      </c>
      <c r="CB111" s="899"/>
      <c r="CC111" s="899"/>
      <c r="CD111" s="899"/>
      <c r="CE111" s="899"/>
      <c r="CF111" s="960" t="s">
        <v>453</v>
      </c>
      <c r="CG111" s="961"/>
      <c r="CH111" s="961"/>
      <c r="CI111" s="961"/>
      <c r="CJ111" s="961"/>
      <c r="CK111" s="1016"/>
      <c r="CL111" s="903"/>
      <c r="CM111" s="906" t="s">
        <v>458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423</v>
      </c>
      <c r="DH111" s="899"/>
      <c r="DI111" s="899"/>
      <c r="DJ111" s="899"/>
      <c r="DK111" s="899"/>
      <c r="DL111" s="899" t="s">
        <v>453</v>
      </c>
      <c r="DM111" s="899"/>
      <c r="DN111" s="899"/>
      <c r="DO111" s="899"/>
      <c r="DP111" s="899"/>
      <c r="DQ111" s="899" t="s">
        <v>456</v>
      </c>
      <c r="DR111" s="899"/>
      <c r="DS111" s="899"/>
      <c r="DT111" s="899"/>
      <c r="DU111" s="899"/>
      <c r="DV111" s="876" t="s">
        <v>423</v>
      </c>
      <c r="DW111" s="876"/>
      <c r="DX111" s="876"/>
      <c r="DY111" s="876"/>
      <c r="DZ111" s="877"/>
    </row>
    <row r="112" spans="1:131" s="247" customFormat="1" ht="26.25" customHeight="1" x14ac:dyDescent="0.15">
      <c r="A112" s="1001" t="s">
        <v>459</v>
      </c>
      <c r="B112" s="1002"/>
      <c r="C112" s="832" t="s">
        <v>460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457</v>
      </c>
      <c r="AB112" s="862"/>
      <c r="AC112" s="862"/>
      <c r="AD112" s="862"/>
      <c r="AE112" s="863"/>
      <c r="AF112" s="864" t="s">
        <v>457</v>
      </c>
      <c r="AG112" s="862"/>
      <c r="AH112" s="862"/>
      <c r="AI112" s="862"/>
      <c r="AJ112" s="863"/>
      <c r="AK112" s="864" t="s">
        <v>423</v>
      </c>
      <c r="AL112" s="862"/>
      <c r="AM112" s="862"/>
      <c r="AN112" s="862"/>
      <c r="AO112" s="863"/>
      <c r="AP112" s="909" t="s">
        <v>457</v>
      </c>
      <c r="AQ112" s="910"/>
      <c r="AR112" s="910"/>
      <c r="AS112" s="910"/>
      <c r="AT112" s="911"/>
      <c r="AU112" s="1021"/>
      <c r="AV112" s="1022"/>
      <c r="AW112" s="1022"/>
      <c r="AX112" s="1022"/>
      <c r="AY112" s="1022"/>
      <c r="AZ112" s="897" t="s">
        <v>461</v>
      </c>
      <c r="BA112" s="832"/>
      <c r="BB112" s="832"/>
      <c r="BC112" s="832"/>
      <c r="BD112" s="832"/>
      <c r="BE112" s="832"/>
      <c r="BF112" s="832"/>
      <c r="BG112" s="832"/>
      <c r="BH112" s="832"/>
      <c r="BI112" s="832"/>
      <c r="BJ112" s="832"/>
      <c r="BK112" s="832"/>
      <c r="BL112" s="832"/>
      <c r="BM112" s="832"/>
      <c r="BN112" s="832"/>
      <c r="BO112" s="832"/>
      <c r="BP112" s="833"/>
      <c r="BQ112" s="898">
        <v>7652032</v>
      </c>
      <c r="BR112" s="899"/>
      <c r="BS112" s="899"/>
      <c r="BT112" s="899"/>
      <c r="BU112" s="899"/>
      <c r="BV112" s="899">
        <v>7214908</v>
      </c>
      <c r="BW112" s="899"/>
      <c r="BX112" s="899"/>
      <c r="BY112" s="899"/>
      <c r="BZ112" s="899"/>
      <c r="CA112" s="899">
        <v>6495838</v>
      </c>
      <c r="CB112" s="899"/>
      <c r="CC112" s="899"/>
      <c r="CD112" s="899"/>
      <c r="CE112" s="899"/>
      <c r="CF112" s="960">
        <v>77.8</v>
      </c>
      <c r="CG112" s="961"/>
      <c r="CH112" s="961"/>
      <c r="CI112" s="961"/>
      <c r="CJ112" s="961"/>
      <c r="CK112" s="1016"/>
      <c r="CL112" s="903"/>
      <c r="CM112" s="906" t="s">
        <v>462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457</v>
      </c>
      <c r="DH112" s="899"/>
      <c r="DI112" s="899"/>
      <c r="DJ112" s="899"/>
      <c r="DK112" s="899"/>
      <c r="DL112" s="899" t="s">
        <v>457</v>
      </c>
      <c r="DM112" s="899"/>
      <c r="DN112" s="899"/>
      <c r="DO112" s="899"/>
      <c r="DP112" s="899"/>
      <c r="DQ112" s="899" t="s">
        <v>453</v>
      </c>
      <c r="DR112" s="899"/>
      <c r="DS112" s="899"/>
      <c r="DT112" s="899"/>
      <c r="DU112" s="899"/>
      <c r="DV112" s="876" t="s">
        <v>450</v>
      </c>
      <c r="DW112" s="876"/>
      <c r="DX112" s="876"/>
      <c r="DY112" s="876"/>
      <c r="DZ112" s="877"/>
    </row>
    <row r="113" spans="1:130" s="247" customFormat="1" ht="26.25" customHeight="1" x14ac:dyDescent="0.15">
      <c r="A113" s="1003"/>
      <c r="B113" s="1004"/>
      <c r="C113" s="832" t="s">
        <v>463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670257</v>
      </c>
      <c r="AB113" s="1008"/>
      <c r="AC113" s="1008"/>
      <c r="AD113" s="1008"/>
      <c r="AE113" s="1009"/>
      <c r="AF113" s="1010">
        <v>771556</v>
      </c>
      <c r="AG113" s="1008"/>
      <c r="AH113" s="1008"/>
      <c r="AI113" s="1008"/>
      <c r="AJ113" s="1009"/>
      <c r="AK113" s="1010">
        <v>632415</v>
      </c>
      <c r="AL113" s="1008"/>
      <c r="AM113" s="1008"/>
      <c r="AN113" s="1008"/>
      <c r="AO113" s="1009"/>
      <c r="AP113" s="1011">
        <v>7.6</v>
      </c>
      <c r="AQ113" s="1012"/>
      <c r="AR113" s="1012"/>
      <c r="AS113" s="1012"/>
      <c r="AT113" s="1013"/>
      <c r="AU113" s="1021"/>
      <c r="AV113" s="1022"/>
      <c r="AW113" s="1022"/>
      <c r="AX113" s="1022"/>
      <c r="AY113" s="1022"/>
      <c r="AZ113" s="897" t="s">
        <v>464</v>
      </c>
      <c r="BA113" s="832"/>
      <c r="BB113" s="832"/>
      <c r="BC113" s="832"/>
      <c r="BD113" s="832"/>
      <c r="BE113" s="832"/>
      <c r="BF113" s="832"/>
      <c r="BG113" s="832"/>
      <c r="BH113" s="832"/>
      <c r="BI113" s="832"/>
      <c r="BJ113" s="832"/>
      <c r="BK113" s="832"/>
      <c r="BL113" s="832"/>
      <c r="BM113" s="832"/>
      <c r="BN113" s="832"/>
      <c r="BO113" s="832"/>
      <c r="BP113" s="833"/>
      <c r="BQ113" s="898">
        <v>1735900</v>
      </c>
      <c r="BR113" s="899"/>
      <c r="BS113" s="899"/>
      <c r="BT113" s="899"/>
      <c r="BU113" s="899"/>
      <c r="BV113" s="899">
        <v>1716141</v>
      </c>
      <c r="BW113" s="899"/>
      <c r="BX113" s="899"/>
      <c r="BY113" s="899"/>
      <c r="BZ113" s="899"/>
      <c r="CA113" s="899">
        <v>1645254</v>
      </c>
      <c r="CB113" s="899"/>
      <c r="CC113" s="899"/>
      <c r="CD113" s="899"/>
      <c r="CE113" s="899"/>
      <c r="CF113" s="960">
        <v>19.7</v>
      </c>
      <c r="CG113" s="961"/>
      <c r="CH113" s="961"/>
      <c r="CI113" s="961"/>
      <c r="CJ113" s="961"/>
      <c r="CK113" s="1016"/>
      <c r="CL113" s="903"/>
      <c r="CM113" s="906" t="s">
        <v>465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450</v>
      </c>
      <c r="DH113" s="862"/>
      <c r="DI113" s="862"/>
      <c r="DJ113" s="862"/>
      <c r="DK113" s="863"/>
      <c r="DL113" s="864" t="s">
        <v>423</v>
      </c>
      <c r="DM113" s="862"/>
      <c r="DN113" s="862"/>
      <c r="DO113" s="862"/>
      <c r="DP113" s="863"/>
      <c r="DQ113" s="864" t="s">
        <v>450</v>
      </c>
      <c r="DR113" s="862"/>
      <c r="DS113" s="862"/>
      <c r="DT113" s="862"/>
      <c r="DU113" s="863"/>
      <c r="DV113" s="909" t="s">
        <v>457</v>
      </c>
      <c r="DW113" s="910"/>
      <c r="DX113" s="910"/>
      <c r="DY113" s="910"/>
      <c r="DZ113" s="911"/>
    </row>
    <row r="114" spans="1:130" s="247" customFormat="1" ht="26.25" customHeight="1" x14ac:dyDescent="0.15">
      <c r="A114" s="1003"/>
      <c r="B114" s="1004"/>
      <c r="C114" s="832" t="s">
        <v>466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17026</v>
      </c>
      <c r="AB114" s="862"/>
      <c r="AC114" s="862"/>
      <c r="AD114" s="862"/>
      <c r="AE114" s="863"/>
      <c r="AF114" s="864">
        <v>17479</v>
      </c>
      <c r="AG114" s="862"/>
      <c r="AH114" s="862"/>
      <c r="AI114" s="862"/>
      <c r="AJ114" s="863"/>
      <c r="AK114" s="864">
        <v>68377</v>
      </c>
      <c r="AL114" s="862"/>
      <c r="AM114" s="862"/>
      <c r="AN114" s="862"/>
      <c r="AO114" s="863"/>
      <c r="AP114" s="909">
        <v>0.8</v>
      </c>
      <c r="AQ114" s="910"/>
      <c r="AR114" s="910"/>
      <c r="AS114" s="910"/>
      <c r="AT114" s="911"/>
      <c r="AU114" s="1021"/>
      <c r="AV114" s="1022"/>
      <c r="AW114" s="1022"/>
      <c r="AX114" s="1022"/>
      <c r="AY114" s="1022"/>
      <c r="AZ114" s="897" t="s">
        <v>467</v>
      </c>
      <c r="BA114" s="832"/>
      <c r="BB114" s="832"/>
      <c r="BC114" s="832"/>
      <c r="BD114" s="832"/>
      <c r="BE114" s="832"/>
      <c r="BF114" s="832"/>
      <c r="BG114" s="832"/>
      <c r="BH114" s="832"/>
      <c r="BI114" s="832"/>
      <c r="BJ114" s="832"/>
      <c r="BK114" s="832"/>
      <c r="BL114" s="832"/>
      <c r="BM114" s="832"/>
      <c r="BN114" s="832"/>
      <c r="BO114" s="832"/>
      <c r="BP114" s="833"/>
      <c r="BQ114" s="898">
        <v>1714086</v>
      </c>
      <c r="BR114" s="899"/>
      <c r="BS114" s="899"/>
      <c r="BT114" s="899"/>
      <c r="BU114" s="899"/>
      <c r="BV114" s="899">
        <v>1587601</v>
      </c>
      <c r="BW114" s="899"/>
      <c r="BX114" s="899"/>
      <c r="BY114" s="899"/>
      <c r="BZ114" s="899"/>
      <c r="CA114" s="899">
        <v>1488416</v>
      </c>
      <c r="CB114" s="899"/>
      <c r="CC114" s="899"/>
      <c r="CD114" s="899"/>
      <c r="CE114" s="899"/>
      <c r="CF114" s="960">
        <v>17.8</v>
      </c>
      <c r="CG114" s="961"/>
      <c r="CH114" s="961"/>
      <c r="CI114" s="961"/>
      <c r="CJ114" s="961"/>
      <c r="CK114" s="1016"/>
      <c r="CL114" s="903"/>
      <c r="CM114" s="906" t="s">
        <v>468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457</v>
      </c>
      <c r="DH114" s="862"/>
      <c r="DI114" s="862"/>
      <c r="DJ114" s="862"/>
      <c r="DK114" s="863"/>
      <c r="DL114" s="864" t="s">
        <v>449</v>
      </c>
      <c r="DM114" s="862"/>
      <c r="DN114" s="862"/>
      <c r="DO114" s="862"/>
      <c r="DP114" s="863"/>
      <c r="DQ114" s="864" t="s">
        <v>456</v>
      </c>
      <c r="DR114" s="862"/>
      <c r="DS114" s="862"/>
      <c r="DT114" s="862"/>
      <c r="DU114" s="863"/>
      <c r="DV114" s="909" t="s">
        <v>457</v>
      </c>
      <c r="DW114" s="910"/>
      <c r="DX114" s="910"/>
      <c r="DY114" s="910"/>
      <c r="DZ114" s="911"/>
    </row>
    <row r="115" spans="1:130" s="247" customFormat="1" ht="26.25" customHeight="1" x14ac:dyDescent="0.15">
      <c r="A115" s="1003"/>
      <c r="B115" s="1004"/>
      <c r="C115" s="832" t="s">
        <v>469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453</v>
      </c>
      <c r="AB115" s="1008"/>
      <c r="AC115" s="1008"/>
      <c r="AD115" s="1008"/>
      <c r="AE115" s="1009"/>
      <c r="AF115" s="1010" t="s">
        <v>455</v>
      </c>
      <c r="AG115" s="1008"/>
      <c r="AH115" s="1008"/>
      <c r="AI115" s="1008"/>
      <c r="AJ115" s="1009"/>
      <c r="AK115" s="1010" t="s">
        <v>470</v>
      </c>
      <c r="AL115" s="1008"/>
      <c r="AM115" s="1008"/>
      <c r="AN115" s="1008"/>
      <c r="AO115" s="1009"/>
      <c r="AP115" s="1011" t="s">
        <v>423</v>
      </c>
      <c r="AQ115" s="1012"/>
      <c r="AR115" s="1012"/>
      <c r="AS115" s="1012"/>
      <c r="AT115" s="1013"/>
      <c r="AU115" s="1021"/>
      <c r="AV115" s="1022"/>
      <c r="AW115" s="1022"/>
      <c r="AX115" s="1022"/>
      <c r="AY115" s="1022"/>
      <c r="AZ115" s="897" t="s">
        <v>471</v>
      </c>
      <c r="BA115" s="832"/>
      <c r="BB115" s="832"/>
      <c r="BC115" s="832"/>
      <c r="BD115" s="832"/>
      <c r="BE115" s="832"/>
      <c r="BF115" s="832"/>
      <c r="BG115" s="832"/>
      <c r="BH115" s="832"/>
      <c r="BI115" s="832"/>
      <c r="BJ115" s="832"/>
      <c r="BK115" s="832"/>
      <c r="BL115" s="832"/>
      <c r="BM115" s="832"/>
      <c r="BN115" s="832"/>
      <c r="BO115" s="832"/>
      <c r="BP115" s="833"/>
      <c r="BQ115" s="898">
        <v>160012</v>
      </c>
      <c r="BR115" s="899"/>
      <c r="BS115" s="899"/>
      <c r="BT115" s="899"/>
      <c r="BU115" s="899"/>
      <c r="BV115" s="899">
        <v>101673</v>
      </c>
      <c r="BW115" s="899"/>
      <c r="BX115" s="899"/>
      <c r="BY115" s="899"/>
      <c r="BZ115" s="899"/>
      <c r="CA115" s="899">
        <v>75429</v>
      </c>
      <c r="CB115" s="899"/>
      <c r="CC115" s="899"/>
      <c r="CD115" s="899"/>
      <c r="CE115" s="899"/>
      <c r="CF115" s="960">
        <v>0.9</v>
      </c>
      <c r="CG115" s="961"/>
      <c r="CH115" s="961"/>
      <c r="CI115" s="961"/>
      <c r="CJ115" s="961"/>
      <c r="CK115" s="1016"/>
      <c r="CL115" s="903"/>
      <c r="CM115" s="897" t="s">
        <v>472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457</v>
      </c>
      <c r="DH115" s="862"/>
      <c r="DI115" s="862"/>
      <c r="DJ115" s="862"/>
      <c r="DK115" s="863"/>
      <c r="DL115" s="864" t="s">
        <v>457</v>
      </c>
      <c r="DM115" s="862"/>
      <c r="DN115" s="862"/>
      <c r="DO115" s="862"/>
      <c r="DP115" s="863"/>
      <c r="DQ115" s="864" t="s">
        <v>449</v>
      </c>
      <c r="DR115" s="862"/>
      <c r="DS115" s="862"/>
      <c r="DT115" s="862"/>
      <c r="DU115" s="863"/>
      <c r="DV115" s="909" t="s">
        <v>451</v>
      </c>
      <c r="DW115" s="910"/>
      <c r="DX115" s="910"/>
      <c r="DY115" s="910"/>
      <c r="DZ115" s="911"/>
    </row>
    <row r="116" spans="1:130" s="247" customFormat="1" ht="26.25" customHeight="1" x14ac:dyDescent="0.15">
      <c r="A116" s="1005"/>
      <c r="B116" s="1006"/>
      <c r="C116" s="965" t="s">
        <v>473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449</v>
      </c>
      <c r="AB116" s="862"/>
      <c r="AC116" s="862"/>
      <c r="AD116" s="862"/>
      <c r="AE116" s="863"/>
      <c r="AF116" s="864" t="s">
        <v>423</v>
      </c>
      <c r="AG116" s="862"/>
      <c r="AH116" s="862"/>
      <c r="AI116" s="862"/>
      <c r="AJ116" s="863"/>
      <c r="AK116" s="864" t="s">
        <v>423</v>
      </c>
      <c r="AL116" s="862"/>
      <c r="AM116" s="862"/>
      <c r="AN116" s="862"/>
      <c r="AO116" s="863"/>
      <c r="AP116" s="909" t="s">
        <v>453</v>
      </c>
      <c r="AQ116" s="910"/>
      <c r="AR116" s="910"/>
      <c r="AS116" s="910"/>
      <c r="AT116" s="911"/>
      <c r="AU116" s="1021"/>
      <c r="AV116" s="1022"/>
      <c r="AW116" s="1022"/>
      <c r="AX116" s="1022"/>
      <c r="AY116" s="1022"/>
      <c r="AZ116" s="948" t="s">
        <v>474</v>
      </c>
      <c r="BA116" s="949"/>
      <c r="BB116" s="949"/>
      <c r="BC116" s="949"/>
      <c r="BD116" s="949"/>
      <c r="BE116" s="949"/>
      <c r="BF116" s="949"/>
      <c r="BG116" s="949"/>
      <c r="BH116" s="949"/>
      <c r="BI116" s="949"/>
      <c r="BJ116" s="949"/>
      <c r="BK116" s="949"/>
      <c r="BL116" s="949"/>
      <c r="BM116" s="949"/>
      <c r="BN116" s="949"/>
      <c r="BO116" s="949"/>
      <c r="BP116" s="950"/>
      <c r="BQ116" s="898" t="s">
        <v>457</v>
      </c>
      <c r="BR116" s="899"/>
      <c r="BS116" s="899"/>
      <c r="BT116" s="899"/>
      <c r="BU116" s="899"/>
      <c r="BV116" s="899" t="s">
        <v>423</v>
      </c>
      <c r="BW116" s="899"/>
      <c r="BX116" s="899"/>
      <c r="BY116" s="899"/>
      <c r="BZ116" s="899"/>
      <c r="CA116" s="899" t="s">
        <v>457</v>
      </c>
      <c r="CB116" s="899"/>
      <c r="CC116" s="899"/>
      <c r="CD116" s="899"/>
      <c r="CE116" s="899"/>
      <c r="CF116" s="960" t="s">
        <v>457</v>
      </c>
      <c r="CG116" s="961"/>
      <c r="CH116" s="961"/>
      <c r="CI116" s="961"/>
      <c r="CJ116" s="961"/>
      <c r="CK116" s="1016"/>
      <c r="CL116" s="903"/>
      <c r="CM116" s="906" t="s">
        <v>475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450</v>
      </c>
      <c r="DH116" s="862"/>
      <c r="DI116" s="862"/>
      <c r="DJ116" s="862"/>
      <c r="DK116" s="863"/>
      <c r="DL116" s="864" t="s">
        <v>457</v>
      </c>
      <c r="DM116" s="862"/>
      <c r="DN116" s="862"/>
      <c r="DO116" s="862"/>
      <c r="DP116" s="863"/>
      <c r="DQ116" s="864" t="s">
        <v>423</v>
      </c>
      <c r="DR116" s="862"/>
      <c r="DS116" s="862"/>
      <c r="DT116" s="862"/>
      <c r="DU116" s="863"/>
      <c r="DV116" s="909" t="s">
        <v>453</v>
      </c>
      <c r="DW116" s="910"/>
      <c r="DX116" s="910"/>
      <c r="DY116" s="910"/>
      <c r="DZ116" s="911"/>
    </row>
    <row r="117" spans="1:130" s="247" customFormat="1" ht="26.25" customHeight="1" x14ac:dyDescent="0.15">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476</v>
      </c>
      <c r="Z117" s="988"/>
      <c r="AA117" s="993">
        <v>3002356</v>
      </c>
      <c r="AB117" s="994"/>
      <c r="AC117" s="994"/>
      <c r="AD117" s="994"/>
      <c r="AE117" s="995"/>
      <c r="AF117" s="996">
        <v>2844516</v>
      </c>
      <c r="AG117" s="994"/>
      <c r="AH117" s="994"/>
      <c r="AI117" s="994"/>
      <c r="AJ117" s="995"/>
      <c r="AK117" s="996">
        <v>2732654</v>
      </c>
      <c r="AL117" s="994"/>
      <c r="AM117" s="994"/>
      <c r="AN117" s="994"/>
      <c r="AO117" s="995"/>
      <c r="AP117" s="997"/>
      <c r="AQ117" s="998"/>
      <c r="AR117" s="998"/>
      <c r="AS117" s="998"/>
      <c r="AT117" s="999"/>
      <c r="AU117" s="1021"/>
      <c r="AV117" s="1022"/>
      <c r="AW117" s="1022"/>
      <c r="AX117" s="1022"/>
      <c r="AY117" s="1022"/>
      <c r="AZ117" s="948" t="s">
        <v>477</v>
      </c>
      <c r="BA117" s="949"/>
      <c r="BB117" s="949"/>
      <c r="BC117" s="949"/>
      <c r="BD117" s="949"/>
      <c r="BE117" s="949"/>
      <c r="BF117" s="949"/>
      <c r="BG117" s="949"/>
      <c r="BH117" s="949"/>
      <c r="BI117" s="949"/>
      <c r="BJ117" s="949"/>
      <c r="BK117" s="949"/>
      <c r="BL117" s="949"/>
      <c r="BM117" s="949"/>
      <c r="BN117" s="949"/>
      <c r="BO117" s="949"/>
      <c r="BP117" s="950"/>
      <c r="BQ117" s="898" t="s">
        <v>453</v>
      </c>
      <c r="BR117" s="899"/>
      <c r="BS117" s="899"/>
      <c r="BT117" s="899"/>
      <c r="BU117" s="899"/>
      <c r="BV117" s="899" t="s">
        <v>478</v>
      </c>
      <c r="BW117" s="899"/>
      <c r="BX117" s="899"/>
      <c r="BY117" s="899"/>
      <c r="BZ117" s="899"/>
      <c r="CA117" s="899" t="s">
        <v>456</v>
      </c>
      <c r="CB117" s="899"/>
      <c r="CC117" s="899"/>
      <c r="CD117" s="899"/>
      <c r="CE117" s="899"/>
      <c r="CF117" s="960" t="s">
        <v>457</v>
      </c>
      <c r="CG117" s="961"/>
      <c r="CH117" s="961"/>
      <c r="CI117" s="961"/>
      <c r="CJ117" s="961"/>
      <c r="CK117" s="1016"/>
      <c r="CL117" s="903"/>
      <c r="CM117" s="906" t="s">
        <v>479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470</v>
      </c>
      <c r="DH117" s="862"/>
      <c r="DI117" s="862"/>
      <c r="DJ117" s="862"/>
      <c r="DK117" s="863"/>
      <c r="DL117" s="864" t="s">
        <v>455</v>
      </c>
      <c r="DM117" s="862"/>
      <c r="DN117" s="862"/>
      <c r="DO117" s="862"/>
      <c r="DP117" s="863"/>
      <c r="DQ117" s="864" t="s">
        <v>457</v>
      </c>
      <c r="DR117" s="862"/>
      <c r="DS117" s="862"/>
      <c r="DT117" s="862"/>
      <c r="DU117" s="863"/>
      <c r="DV117" s="909" t="s">
        <v>456</v>
      </c>
      <c r="DW117" s="910"/>
      <c r="DX117" s="910"/>
      <c r="DY117" s="910"/>
      <c r="DZ117" s="911"/>
    </row>
    <row r="118" spans="1:130" s="247" customFormat="1" ht="26.25" customHeight="1" x14ac:dyDescent="0.15">
      <c r="A118" s="986" t="s">
        <v>444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442</v>
      </c>
      <c r="AB118" s="987"/>
      <c r="AC118" s="987"/>
      <c r="AD118" s="987"/>
      <c r="AE118" s="988"/>
      <c r="AF118" s="989" t="s">
        <v>314</v>
      </c>
      <c r="AG118" s="987"/>
      <c r="AH118" s="987"/>
      <c r="AI118" s="987"/>
      <c r="AJ118" s="988"/>
      <c r="AK118" s="989" t="s">
        <v>313</v>
      </c>
      <c r="AL118" s="987"/>
      <c r="AM118" s="987"/>
      <c r="AN118" s="987"/>
      <c r="AO118" s="988"/>
      <c r="AP118" s="990" t="s">
        <v>443</v>
      </c>
      <c r="AQ118" s="991"/>
      <c r="AR118" s="991"/>
      <c r="AS118" s="991"/>
      <c r="AT118" s="992"/>
      <c r="AU118" s="1021"/>
      <c r="AV118" s="1022"/>
      <c r="AW118" s="1022"/>
      <c r="AX118" s="1022"/>
      <c r="AY118" s="1022"/>
      <c r="AZ118" s="964" t="s">
        <v>480</v>
      </c>
      <c r="BA118" s="965"/>
      <c r="BB118" s="965"/>
      <c r="BC118" s="965"/>
      <c r="BD118" s="965"/>
      <c r="BE118" s="965"/>
      <c r="BF118" s="965"/>
      <c r="BG118" s="965"/>
      <c r="BH118" s="965"/>
      <c r="BI118" s="965"/>
      <c r="BJ118" s="965"/>
      <c r="BK118" s="965"/>
      <c r="BL118" s="965"/>
      <c r="BM118" s="965"/>
      <c r="BN118" s="965"/>
      <c r="BO118" s="965"/>
      <c r="BP118" s="966"/>
      <c r="BQ118" s="967" t="s">
        <v>478</v>
      </c>
      <c r="BR118" s="930"/>
      <c r="BS118" s="930"/>
      <c r="BT118" s="930"/>
      <c r="BU118" s="930"/>
      <c r="BV118" s="930" t="s">
        <v>470</v>
      </c>
      <c r="BW118" s="930"/>
      <c r="BX118" s="930"/>
      <c r="BY118" s="930"/>
      <c r="BZ118" s="930"/>
      <c r="CA118" s="930" t="s">
        <v>457</v>
      </c>
      <c r="CB118" s="930"/>
      <c r="CC118" s="930"/>
      <c r="CD118" s="930"/>
      <c r="CE118" s="930"/>
      <c r="CF118" s="960" t="s">
        <v>470</v>
      </c>
      <c r="CG118" s="961"/>
      <c r="CH118" s="961"/>
      <c r="CI118" s="961"/>
      <c r="CJ118" s="961"/>
      <c r="CK118" s="1016"/>
      <c r="CL118" s="903"/>
      <c r="CM118" s="906" t="s">
        <v>481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457</v>
      </c>
      <c r="DH118" s="862"/>
      <c r="DI118" s="862"/>
      <c r="DJ118" s="862"/>
      <c r="DK118" s="863"/>
      <c r="DL118" s="864" t="s">
        <v>456</v>
      </c>
      <c r="DM118" s="862"/>
      <c r="DN118" s="862"/>
      <c r="DO118" s="862"/>
      <c r="DP118" s="863"/>
      <c r="DQ118" s="864" t="s">
        <v>457</v>
      </c>
      <c r="DR118" s="862"/>
      <c r="DS118" s="862"/>
      <c r="DT118" s="862"/>
      <c r="DU118" s="863"/>
      <c r="DV118" s="909" t="s">
        <v>470</v>
      </c>
      <c r="DW118" s="910"/>
      <c r="DX118" s="910"/>
      <c r="DY118" s="910"/>
      <c r="DZ118" s="911"/>
    </row>
    <row r="119" spans="1:130" s="247" customFormat="1" ht="26.25" customHeight="1" x14ac:dyDescent="0.15">
      <c r="A119" s="900" t="s">
        <v>447</v>
      </c>
      <c r="B119" s="901"/>
      <c r="C119" s="976" t="s">
        <v>448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470</v>
      </c>
      <c r="AB119" s="980"/>
      <c r="AC119" s="980"/>
      <c r="AD119" s="980"/>
      <c r="AE119" s="981"/>
      <c r="AF119" s="982" t="s">
        <v>457</v>
      </c>
      <c r="AG119" s="980"/>
      <c r="AH119" s="980"/>
      <c r="AI119" s="980"/>
      <c r="AJ119" s="981"/>
      <c r="AK119" s="982" t="s">
        <v>478</v>
      </c>
      <c r="AL119" s="980"/>
      <c r="AM119" s="980"/>
      <c r="AN119" s="980"/>
      <c r="AO119" s="981"/>
      <c r="AP119" s="983" t="s">
        <v>457</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482</v>
      </c>
      <c r="BP119" s="963"/>
      <c r="BQ119" s="967">
        <v>26055006</v>
      </c>
      <c r="BR119" s="930"/>
      <c r="BS119" s="930"/>
      <c r="BT119" s="930"/>
      <c r="BU119" s="930"/>
      <c r="BV119" s="930">
        <v>25545571</v>
      </c>
      <c r="BW119" s="930"/>
      <c r="BX119" s="930"/>
      <c r="BY119" s="930"/>
      <c r="BZ119" s="930"/>
      <c r="CA119" s="930">
        <v>26133754</v>
      </c>
      <c r="CB119" s="930"/>
      <c r="CC119" s="930"/>
      <c r="CD119" s="930"/>
      <c r="CE119" s="930"/>
      <c r="CF119" s="828"/>
      <c r="CG119" s="829"/>
      <c r="CH119" s="829"/>
      <c r="CI119" s="829"/>
      <c r="CJ119" s="919"/>
      <c r="CK119" s="1017"/>
      <c r="CL119" s="905"/>
      <c r="CM119" s="923" t="s">
        <v>483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450</v>
      </c>
      <c r="DH119" s="845"/>
      <c r="DI119" s="845"/>
      <c r="DJ119" s="845"/>
      <c r="DK119" s="846"/>
      <c r="DL119" s="847" t="s">
        <v>457</v>
      </c>
      <c r="DM119" s="845"/>
      <c r="DN119" s="845"/>
      <c r="DO119" s="845"/>
      <c r="DP119" s="846"/>
      <c r="DQ119" s="847" t="s">
        <v>470</v>
      </c>
      <c r="DR119" s="845"/>
      <c r="DS119" s="845"/>
      <c r="DT119" s="845"/>
      <c r="DU119" s="846"/>
      <c r="DV119" s="933" t="s">
        <v>449</v>
      </c>
      <c r="DW119" s="934"/>
      <c r="DX119" s="934"/>
      <c r="DY119" s="934"/>
      <c r="DZ119" s="935"/>
    </row>
    <row r="120" spans="1:130" s="247" customFormat="1" ht="26.25" customHeight="1" x14ac:dyDescent="0.15">
      <c r="A120" s="902"/>
      <c r="B120" s="903"/>
      <c r="C120" s="906" t="s">
        <v>458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449</v>
      </c>
      <c r="AB120" s="862"/>
      <c r="AC120" s="862"/>
      <c r="AD120" s="862"/>
      <c r="AE120" s="863"/>
      <c r="AF120" s="864" t="s">
        <v>478</v>
      </c>
      <c r="AG120" s="862"/>
      <c r="AH120" s="862"/>
      <c r="AI120" s="862"/>
      <c r="AJ120" s="863"/>
      <c r="AK120" s="864" t="s">
        <v>470</v>
      </c>
      <c r="AL120" s="862"/>
      <c r="AM120" s="862"/>
      <c r="AN120" s="862"/>
      <c r="AO120" s="863"/>
      <c r="AP120" s="909" t="s">
        <v>457</v>
      </c>
      <c r="AQ120" s="910"/>
      <c r="AR120" s="910"/>
      <c r="AS120" s="910"/>
      <c r="AT120" s="911"/>
      <c r="AU120" s="968" t="s">
        <v>484</v>
      </c>
      <c r="AV120" s="969"/>
      <c r="AW120" s="969"/>
      <c r="AX120" s="969"/>
      <c r="AY120" s="970"/>
      <c r="AZ120" s="945" t="s">
        <v>485</v>
      </c>
      <c r="BA120" s="890"/>
      <c r="BB120" s="890"/>
      <c r="BC120" s="890"/>
      <c r="BD120" s="890"/>
      <c r="BE120" s="890"/>
      <c r="BF120" s="890"/>
      <c r="BG120" s="890"/>
      <c r="BH120" s="890"/>
      <c r="BI120" s="890"/>
      <c r="BJ120" s="890"/>
      <c r="BK120" s="890"/>
      <c r="BL120" s="890"/>
      <c r="BM120" s="890"/>
      <c r="BN120" s="890"/>
      <c r="BO120" s="890"/>
      <c r="BP120" s="891"/>
      <c r="BQ120" s="946">
        <v>10173678</v>
      </c>
      <c r="BR120" s="927"/>
      <c r="BS120" s="927"/>
      <c r="BT120" s="927"/>
      <c r="BU120" s="927"/>
      <c r="BV120" s="927">
        <v>9926355</v>
      </c>
      <c r="BW120" s="927"/>
      <c r="BX120" s="927"/>
      <c r="BY120" s="927"/>
      <c r="BZ120" s="927"/>
      <c r="CA120" s="927">
        <v>9736271</v>
      </c>
      <c r="CB120" s="927"/>
      <c r="CC120" s="927"/>
      <c r="CD120" s="927"/>
      <c r="CE120" s="927"/>
      <c r="CF120" s="951">
        <v>116.6</v>
      </c>
      <c r="CG120" s="952"/>
      <c r="CH120" s="952"/>
      <c r="CI120" s="952"/>
      <c r="CJ120" s="952"/>
      <c r="CK120" s="953" t="s">
        <v>486</v>
      </c>
      <c r="CL120" s="937"/>
      <c r="CM120" s="937"/>
      <c r="CN120" s="937"/>
      <c r="CO120" s="938"/>
      <c r="CP120" s="957" t="s">
        <v>487</v>
      </c>
      <c r="CQ120" s="958"/>
      <c r="CR120" s="958"/>
      <c r="CS120" s="958"/>
      <c r="CT120" s="958"/>
      <c r="CU120" s="958"/>
      <c r="CV120" s="958"/>
      <c r="CW120" s="958"/>
      <c r="CX120" s="958"/>
      <c r="CY120" s="958"/>
      <c r="CZ120" s="958"/>
      <c r="DA120" s="958"/>
      <c r="DB120" s="958"/>
      <c r="DC120" s="958"/>
      <c r="DD120" s="958"/>
      <c r="DE120" s="958"/>
      <c r="DF120" s="959"/>
      <c r="DG120" s="946">
        <v>3385215</v>
      </c>
      <c r="DH120" s="927"/>
      <c r="DI120" s="927"/>
      <c r="DJ120" s="927"/>
      <c r="DK120" s="927"/>
      <c r="DL120" s="927">
        <v>3195602</v>
      </c>
      <c r="DM120" s="927"/>
      <c r="DN120" s="927"/>
      <c r="DO120" s="927"/>
      <c r="DP120" s="927"/>
      <c r="DQ120" s="927">
        <v>2985082</v>
      </c>
      <c r="DR120" s="927"/>
      <c r="DS120" s="927"/>
      <c r="DT120" s="927"/>
      <c r="DU120" s="927"/>
      <c r="DV120" s="928">
        <v>35.700000000000003</v>
      </c>
      <c r="DW120" s="928"/>
      <c r="DX120" s="928"/>
      <c r="DY120" s="928"/>
      <c r="DZ120" s="929"/>
    </row>
    <row r="121" spans="1:130" s="247" customFormat="1" ht="26.25" customHeight="1" x14ac:dyDescent="0.15">
      <c r="A121" s="902"/>
      <c r="B121" s="903"/>
      <c r="C121" s="948" t="s">
        <v>488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470</v>
      </c>
      <c r="AB121" s="862"/>
      <c r="AC121" s="862"/>
      <c r="AD121" s="862"/>
      <c r="AE121" s="863"/>
      <c r="AF121" s="864" t="s">
        <v>449</v>
      </c>
      <c r="AG121" s="862"/>
      <c r="AH121" s="862"/>
      <c r="AI121" s="862"/>
      <c r="AJ121" s="863"/>
      <c r="AK121" s="864" t="s">
        <v>470</v>
      </c>
      <c r="AL121" s="862"/>
      <c r="AM121" s="862"/>
      <c r="AN121" s="862"/>
      <c r="AO121" s="863"/>
      <c r="AP121" s="909" t="s">
        <v>478</v>
      </c>
      <c r="AQ121" s="910"/>
      <c r="AR121" s="910"/>
      <c r="AS121" s="910"/>
      <c r="AT121" s="911"/>
      <c r="AU121" s="971"/>
      <c r="AV121" s="972"/>
      <c r="AW121" s="972"/>
      <c r="AX121" s="972"/>
      <c r="AY121" s="973"/>
      <c r="AZ121" s="897" t="s">
        <v>489</v>
      </c>
      <c r="BA121" s="832"/>
      <c r="BB121" s="832"/>
      <c r="BC121" s="832"/>
      <c r="BD121" s="832"/>
      <c r="BE121" s="832"/>
      <c r="BF121" s="832"/>
      <c r="BG121" s="832"/>
      <c r="BH121" s="832"/>
      <c r="BI121" s="832"/>
      <c r="BJ121" s="832"/>
      <c r="BK121" s="832"/>
      <c r="BL121" s="832"/>
      <c r="BM121" s="832"/>
      <c r="BN121" s="832"/>
      <c r="BO121" s="832"/>
      <c r="BP121" s="833"/>
      <c r="BQ121" s="898">
        <v>210155</v>
      </c>
      <c r="BR121" s="899"/>
      <c r="BS121" s="899"/>
      <c r="BT121" s="899"/>
      <c r="BU121" s="899"/>
      <c r="BV121" s="899">
        <v>195531</v>
      </c>
      <c r="BW121" s="899"/>
      <c r="BX121" s="899"/>
      <c r="BY121" s="899"/>
      <c r="BZ121" s="899"/>
      <c r="CA121" s="899">
        <v>182117</v>
      </c>
      <c r="CB121" s="899"/>
      <c r="CC121" s="899"/>
      <c r="CD121" s="899"/>
      <c r="CE121" s="899"/>
      <c r="CF121" s="960">
        <v>2.2000000000000002</v>
      </c>
      <c r="CG121" s="961"/>
      <c r="CH121" s="961"/>
      <c r="CI121" s="961"/>
      <c r="CJ121" s="961"/>
      <c r="CK121" s="954"/>
      <c r="CL121" s="940"/>
      <c r="CM121" s="940"/>
      <c r="CN121" s="940"/>
      <c r="CO121" s="941"/>
      <c r="CP121" s="920" t="s">
        <v>490</v>
      </c>
      <c r="CQ121" s="921"/>
      <c r="CR121" s="921"/>
      <c r="CS121" s="921"/>
      <c r="CT121" s="921"/>
      <c r="CU121" s="921"/>
      <c r="CV121" s="921"/>
      <c r="CW121" s="921"/>
      <c r="CX121" s="921"/>
      <c r="CY121" s="921"/>
      <c r="CZ121" s="921"/>
      <c r="DA121" s="921"/>
      <c r="DB121" s="921"/>
      <c r="DC121" s="921"/>
      <c r="DD121" s="921"/>
      <c r="DE121" s="921"/>
      <c r="DF121" s="922"/>
      <c r="DG121" s="898">
        <v>2973498</v>
      </c>
      <c r="DH121" s="899"/>
      <c r="DI121" s="899"/>
      <c r="DJ121" s="899"/>
      <c r="DK121" s="899"/>
      <c r="DL121" s="899">
        <v>2771209</v>
      </c>
      <c r="DM121" s="899"/>
      <c r="DN121" s="899"/>
      <c r="DO121" s="899"/>
      <c r="DP121" s="899"/>
      <c r="DQ121" s="899">
        <v>2570512</v>
      </c>
      <c r="DR121" s="899"/>
      <c r="DS121" s="899"/>
      <c r="DT121" s="899"/>
      <c r="DU121" s="899"/>
      <c r="DV121" s="876">
        <v>30.8</v>
      </c>
      <c r="DW121" s="876"/>
      <c r="DX121" s="876"/>
      <c r="DY121" s="876"/>
      <c r="DZ121" s="877"/>
    </row>
    <row r="122" spans="1:130" s="247" customFormat="1" ht="26.25" customHeight="1" x14ac:dyDescent="0.15">
      <c r="A122" s="902"/>
      <c r="B122" s="903"/>
      <c r="C122" s="906" t="s">
        <v>468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457</v>
      </c>
      <c r="AB122" s="862"/>
      <c r="AC122" s="862"/>
      <c r="AD122" s="862"/>
      <c r="AE122" s="863"/>
      <c r="AF122" s="864" t="s">
        <v>470</v>
      </c>
      <c r="AG122" s="862"/>
      <c r="AH122" s="862"/>
      <c r="AI122" s="862"/>
      <c r="AJ122" s="863"/>
      <c r="AK122" s="864" t="s">
        <v>449</v>
      </c>
      <c r="AL122" s="862"/>
      <c r="AM122" s="862"/>
      <c r="AN122" s="862"/>
      <c r="AO122" s="863"/>
      <c r="AP122" s="909" t="s">
        <v>470</v>
      </c>
      <c r="AQ122" s="910"/>
      <c r="AR122" s="910"/>
      <c r="AS122" s="910"/>
      <c r="AT122" s="911"/>
      <c r="AU122" s="971"/>
      <c r="AV122" s="972"/>
      <c r="AW122" s="972"/>
      <c r="AX122" s="972"/>
      <c r="AY122" s="973"/>
      <c r="AZ122" s="964" t="s">
        <v>491</v>
      </c>
      <c r="BA122" s="965"/>
      <c r="BB122" s="965"/>
      <c r="BC122" s="965"/>
      <c r="BD122" s="965"/>
      <c r="BE122" s="965"/>
      <c r="BF122" s="965"/>
      <c r="BG122" s="965"/>
      <c r="BH122" s="965"/>
      <c r="BI122" s="965"/>
      <c r="BJ122" s="965"/>
      <c r="BK122" s="965"/>
      <c r="BL122" s="965"/>
      <c r="BM122" s="965"/>
      <c r="BN122" s="965"/>
      <c r="BO122" s="965"/>
      <c r="BP122" s="966"/>
      <c r="BQ122" s="967">
        <v>21120447</v>
      </c>
      <c r="BR122" s="930"/>
      <c r="BS122" s="930"/>
      <c r="BT122" s="930"/>
      <c r="BU122" s="930"/>
      <c r="BV122" s="930">
        <v>21332489</v>
      </c>
      <c r="BW122" s="930"/>
      <c r="BX122" s="930"/>
      <c r="BY122" s="930"/>
      <c r="BZ122" s="930"/>
      <c r="CA122" s="930">
        <v>22031929</v>
      </c>
      <c r="CB122" s="930"/>
      <c r="CC122" s="930"/>
      <c r="CD122" s="930"/>
      <c r="CE122" s="930"/>
      <c r="CF122" s="931">
        <v>263.8</v>
      </c>
      <c r="CG122" s="932"/>
      <c r="CH122" s="932"/>
      <c r="CI122" s="932"/>
      <c r="CJ122" s="932"/>
      <c r="CK122" s="954"/>
      <c r="CL122" s="940"/>
      <c r="CM122" s="940"/>
      <c r="CN122" s="940"/>
      <c r="CO122" s="941"/>
      <c r="CP122" s="920" t="s">
        <v>492</v>
      </c>
      <c r="CQ122" s="921"/>
      <c r="CR122" s="921"/>
      <c r="CS122" s="921"/>
      <c r="CT122" s="921"/>
      <c r="CU122" s="921"/>
      <c r="CV122" s="921"/>
      <c r="CW122" s="921"/>
      <c r="CX122" s="921"/>
      <c r="CY122" s="921"/>
      <c r="CZ122" s="921"/>
      <c r="DA122" s="921"/>
      <c r="DB122" s="921"/>
      <c r="DC122" s="921"/>
      <c r="DD122" s="921"/>
      <c r="DE122" s="921"/>
      <c r="DF122" s="922"/>
      <c r="DG122" s="898">
        <v>1132575</v>
      </c>
      <c r="DH122" s="899"/>
      <c r="DI122" s="899"/>
      <c r="DJ122" s="899"/>
      <c r="DK122" s="899"/>
      <c r="DL122" s="899">
        <v>1101233</v>
      </c>
      <c r="DM122" s="899"/>
      <c r="DN122" s="899"/>
      <c r="DO122" s="899"/>
      <c r="DP122" s="899"/>
      <c r="DQ122" s="899">
        <v>807437</v>
      </c>
      <c r="DR122" s="899"/>
      <c r="DS122" s="899"/>
      <c r="DT122" s="899"/>
      <c r="DU122" s="899"/>
      <c r="DV122" s="876">
        <v>9.6999999999999993</v>
      </c>
      <c r="DW122" s="876"/>
      <c r="DX122" s="876"/>
      <c r="DY122" s="876"/>
      <c r="DZ122" s="877"/>
    </row>
    <row r="123" spans="1:130" s="247" customFormat="1" ht="26.25" customHeight="1" x14ac:dyDescent="0.15">
      <c r="A123" s="902"/>
      <c r="B123" s="903"/>
      <c r="C123" s="906" t="s">
        <v>475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470</v>
      </c>
      <c r="AB123" s="862"/>
      <c r="AC123" s="862"/>
      <c r="AD123" s="862"/>
      <c r="AE123" s="863"/>
      <c r="AF123" s="864" t="s">
        <v>470</v>
      </c>
      <c r="AG123" s="862"/>
      <c r="AH123" s="862"/>
      <c r="AI123" s="862"/>
      <c r="AJ123" s="863"/>
      <c r="AK123" s="864" t="s">
        <v>470</v>
      </c>
      <c r="AL123" s="862"/>
      <c r="AM123" s="862"/>
      <c r="AN123" s="862"/>
      <c r="AO123" s="863"/>
      <c r="AP123" s="909" t="s">
        <v>457</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493</v>
      </c>
      <c r="BP123" s="963"/>
      <c r="BQ123" s="917">
        <v>31504280</v>
      </c>
      <c r="BR123" s="918"/>
      <c r="BS123" s="918"/>
      <c r="BT123" s="918"/>
      <c r="BU123" s="918"/>
      <c r="BV123" s="918">
        <v>31454375</v>
      </c>
      <c r="BW123" s="918"/>
      <c r="BX123" s="918"/>
      <c r="BY123" s="918"/>
      <c r="BZ123" s="918"/>
      <c r="CA123" s="918">
        <v>31950317</v>
      </c>
      <c r="CB123" s="918"/>
      <c r="CC123" s="918"/>
      <c r="CD123" s="918"/>
      <c r="CE123" s="918"/>
      <c r="CF123" s="828"/>
      <c r="CG123" s="829"/>
      <c r="CH123" s="829"/>
      <c r="CI123" s="829"/>
      <c r="CJ123" s="919"/>
      <c r="CK123" s="954"/>
      <c r="CL123" s="940"/>
      <c r="CM123" s="940"/>
      <c r="CN123" s="940"/>
      <c r="CO123" s="941"/>
      <c r="CP123" s="920" t="s">
        <v>494</v>
      </c>
      <c r="CQ123" s="921"/>
      <c r="CR123" s="921"/>
      <c r="CS123" s="921"/>
      <c r="CT123" s="921"/>
      <c r="CU123" s="921"/>
      <c r="CV123" s="921"/>
      <c r="CW123" s="921"/>
      <c r="CX123" s="921"/>
      <c r="CY123" s="921"/>
      <c r="CZ123" s="921"/>
      <c r="DA123" s="921"/>
      <c r="DB123" s="921"/>
      <c r="DC123" s="921"/>
      <c r="DD123" s="921"/>
      <c r="DE123" s="921"/>
      <c r="DF123" s="922"/>
      <c r="DG123" s="861">
        <v>157747</v>
      </c>
      <c r="DH123" s="862"/>
      <c r="DI123" s="862"/>
      <c r="DJ123" s="862"/>
      <c r="DK123" s="863"/>
      <c r="DL123" s="864">
        <v>144123</v>
      </c>
      <c r="DM123" s="862"/>
      <c r="DN123" s="862"/>
      <c r="DO123" s="862"/>
      <c r="DP123" s="863"/>
      <c r="DQ123" s="864">
        <v>130201</v>
      </c>
      <c r="DR123" s="862"/>
      <c r="DS123" s="862"/>
      <c r="DT123" s="862"/>
      <c r="DU123" s="863"/>
      <c r="DV123" s="909">
        <v>1.6</v>
      </c>
      <c r="DW123" s="910"/>
      <c r="DX123" s="910"/>
      <c r="DY123" s="910"/>
      <c r="DZ123" s="911"/>
    </row>
    <row r="124" spans="1:130" s="247" customFormat="1" ht="26.25" customHeight="1" thickBot="1" x14ac:dyDescent="0.2">
      <c r="A124" s="902"/>
      <c r="B124" s="903"/>
      <c r="C124" s="906" t="s">
        <v>479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470</v>
      </c>
      <c r="AB124" s="862"/>
      <c r="AC124" s="862"/>
      <c r="AD124" s="862"/>
      <c r="AE124" s="863"/>
      <c r="AF124" s="864" t="s">
        <v>455</v>
      </c>
      <c r="AG124" s="862"/>
      <c r="AH124" s="862"/>
      <c r="AI124" s="862"/>
      <c r="AJ124" s="863"/>
      <c r="AK124" s="864" t="s">
        <v>449</v>
      </c>
      <c r="AL124" s="862"/>
      <c r="AM124" s="862"/>
      <c r="AN124" s="862"/>
      <c r="AO124" s="863"/>
      <c r="AP124" s="909" t="s">
        <v>449</v>
      </c>
      <c r="AQ124" s="910"/>
      <c r="AR124" s="910"/>
      <c r="AS124" s="910"/>
      <c r="AT124" s="911"/>
      <c r="AU124" s="912" t="s">
        <v>495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455</v>
      </c>
      <c r="BR124" s="916"/>
      <c r="BS124" s="916"/>
      <c r="BT124" s="916"/>
      <c r="BU124" s="916"/>
      <c r="BV124" s="916" t="s">
        <v>455</v>
      </c>
      <c r="BW124" s="916"/>
      <c r="BX124" s="916"/>
      <c r="BY124" s="916"/>
      <c r="BZ124" s="916"/>
      <c r="CA124" s="916" t="s">
        <v>455</v>
      </c>
      <c r="CB124" s="916"/>
      <c r="CC124" s="916"/>
      <c r="CD124" s="916"/>
      <c r="CE124" s="916"/>
      <c r="CF124" s="806"/>
      <c r="CG124" s="807"/>
      <c r="CH124" s="807"/>
      <c r="CI124" s="807"/>
      <c r="CJ124" s="947"/>
      <c r="CK124" s="955"/>
      <c r="CL124" s="955"/>
      <c r="CM124" s="955"/>
      <c r="CN124" s="955"/>
      <c r="CO124" s="956"/>
      <c r="CP124" s="920" t="s">
        <v>496</v>
      </c>
      <c r="CQ124" s="921"/>
      <c r="CR124" s="921"/>
      <c r="CS124" s="921"/>
      <c r="CT124" s="921"/>
      <c r="CU124" s="921"/>
      <c r="CV124" s="921"/>
      <c r="CW124" s="921"/>
      <c r="CX124" s="921"/>
      <c r="CY124" s="921"/>
      <c r="CZ124" s="921"/>
      <c r="DA124" s="921"/>
      <c r="DB124" s="921"/>
      <c r="DC124" s="921"/>
      <c r="DD124" s="921"/>
      <c r="DE124" s="921"/>
      <c r="DF124" s="922"/>
      <c r="DG124" s="844">
        <v>2997</v>
      </c>
      <c r="DH124" s="845"/>
      <c r="DI124" s="845"/>
      <c r="DJ124" s="845"/>
      <c r="DK124" s="846"/>
      <c r="DL124" s="847">
        <v>2741</v>
      </c>
      <c r="DM124" s="845"/>
      <c r="DN124" s="845"/>
      <c r="DO124" s="845"/>
      <c r="DP124" s="846"/>
      <c r="DQ124" s="847">
        <v>2606</v>
      </c>
      <c r="DR124" s="845"/>
      <c r="DS124" s="845"/>
      <c r="DT124" s="845"/>
      <c r="DU124" s="846"/>
      <c r="DV124" s="933">
        <v>0</v>
      </c>
      <c r="DW124" s="934"/>
      <c r="DX124" s="934"/>
      <c r="DY124" s="934"/>
      <c r="DZ124" s="935"/>
    </row>
    <row r="125" spans="1:130" s="247" customFormat="1" ht="26.25" customHeight="1" x14ac:dyDescent="0.15">
      <c r="A125" s="902"/>
      <c r="B125" s="903"/>
      <c r="C125" s="906" t="s">
        <v>481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423</v>
      </c>
      <c r="AB125" s="862"/>
      <c r="AC125" s="862"/>
      <c r="AD125" s="862"/>
      <c r="AE125" s="863"/>
      <c r="AF125" s="864" t="s">
        <v>497</v>
      </c>
      <c r="AG125" s="862"/>
      <c r="AH125" s="862"/>
      <c r="AI125" s="862"/>
      <c r="AJ125" s="863"/>
      <c r="AK125" s="864" t="s">
        <v>498</v>
      </c>
      <c r="AL125" s="862"/>
      <c r="AM125" s="862"/>
      <c r="AN125" s="862"/>
      <c r="AO125" s="863"/>
      <c r="AP125" s="909" t="s">
        <v>455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499</v>
      </c>
      <c r="CL125" s="937"/>
      <c r="CM125" s="937"/>
      <c r="CN125" s="937"/>
      <c r="CO125" s="938"/>
      <c r="CP125" s="945" t="s">
        <v>500</v>
      </c>
      <c r="CQ125" s="890"/>
      <c r="CR125" s="890"/>
      <c r="CS125" s="890"/>
      <c r="CT125" s="890"/>
      <c r="CU125" s="890"/>
      <c r="CV125" s="890"/>
      <c r="CW125" s="890"/>
      <c r="CX125" s="890"/>
      <c r="CY125" s="890"/>
      <c r="CZ125" s="890"/>
      <c r="DA125" s="890"/>
      <c r="DB125" s="890"/>
      <c r="DC125" s="890"/>
      <c r="DD125" s="890"/>
      <c r="DE125" s="890"/>
      <c r="DF125" s="891"/>
      <c r="DG125" s="946" t="s">
        <v>423</v>
      </c>
      <c r="DH125" s="927"/>
      <c r="DI125" s="927"/>
      <c r="DJ125" s="927"/>
      <c r="DK125" s="927"/>
      <c r="DL125" s="927" t="s">
        <v>423</v>
      </c>
      <c r="DM125" s="927"/>
      <c r="DN125" s="927"/>
      <c r="DO125" s="927"/>
      <c r="DP125" s="927"/>
      <c r="DQ125" s="927" t="s">
        <v>457</v>
      </c>
      <c r="DR125" s="927"/>
      <c r="DS125" s="927"/>
      <c r="DT125" s="927"/>
      <c r="DU125" s="927"/>
      <c r="DV125" s="928" t="s">
        <v>423</v>
      </c>
      <c r="DW125" s="928"/>
      <c r="DX125" s="928"/>
      <c r="DY125" s="928"/>
      <c r="DZ125" s="929"/>
    </row>
    <row r="126" spans="1:130" s="247" customFormat="1" ht="26.25" customHeight="1" thickBot="1" x14ac:dyDescent="0.2">
      <c r="A126" s="902"/>
      <c r="B126" s="903"/>
      <c r="C126" s="906" t="s">
        <v>483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457</v>
      </c>
      <c r="AB126" s="862"/>
      <c r="AC126" s="862"/>
      <c r="AD126" s="862"/>
      <c r="AE126" s="863"/>
      <c r="AF126" s="864" t="s">
        <v>455</v>
      </c>
      <c r="AG126" s="862"/>
      <c r="AH126" s="862"/>
      <c r="AI126" s="862"/>
      <c r="AJ126" s="863"/>
      <c r="AK126" s="864" t="s">
        <v>501</v>
      </c>
      <c r="AL126" s="862"/>
      <c r="AM126" s="862"/>
      <c r="AN126" s="862"/>
      <c r="AO126" s="863"/>
      <c r="AP126" s="909" t="s">
        <v>423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502</v>
      </c>
      <c r="CQ126" s="832"/>
      <c r="CR126" s="832"/>
      <c r="CS126" s="832"/>
      <c r="CT126" s="832"/>
      <c r="CU126" s="832"/>
      <c r="CV126" s="832"/>
      <c r="CW126" s="832"/>
      <c r="CX126" s="832"/>
      <c r="CY126" s="832"/>
      <c r="CZ126" s="832"/>
      <c r="DA126" s="832"/>
      <c r="DB126" s="832"/>
      <c r="DC126" s="832"/>
      <c r="DD126" s="832"/>
      <c r="DE126" s="832"/>
      <c r="DF126" s="833"/>
      <c r="DG126" s="898">
        <v>160012</v>
      </c>
      <c r="DH126" s="899"/>
      <c r="DI126" s="899"/>
      <c r="DJ126" s="899"/>
      <c r="DK126" s="899"/>
      <c r="DL126" s="899">
        <v>101673</v>
      </c>
      <c r="DM126" s="899"/>
      <c r="DN126" s="899"/>
      <c r="DO126" s="899"/>
      <c r="DP126" s="899"/>
      <c r="DQ126" s="899">
        <v>75429</v>
      </c>
      <c r="DR126" s="899"/>
      <c r="DS126" s="899"/>
      <c r="DT126" s="899"/>
      <c r="DU126" s="899"/>
      <c r="DV126" s="876">
        <v>0.9</v>
      </c>
      <c r="DW126" s="876"/>
      <c r="DX126" s="876"/>
      <c r="DY126" s="876"/>
      <c r="DZ126" s="877"/>
    </row>
    <row r="127" spans="1:130" s="247" customFormat="1" ht="26.25" customHeight="1" x14ac:dyDescent="0.15">
      <c r="A127" s="904"/>
      <c r="B127" s="905"/>
      <c r="C127" s="923" t="s">
        <v>503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457</v>
      </c>
      <c r="AB127" s="862"/>
      <c r="AC127" s="862"/>
      <c r="AD127" s="862"/>
      <c r="AE127" s="863"/>
      <c r="AF127" s="864" t="s">
        <v>504</v>
      </c>
      <c r="AG127" s="862"/>
      <c r="AH127" s="862"/>
      <c r="AI127" s="862"/>
      <c r="AJ127" s="863"/>
      <c r="AK127" s="864" t="s">
        <v>457</v>
      </c>
      <c r="AL127" s="862"/>
      <c r="AM127" s="862"/>
      <c r="AN127" s="862"/>
      <c r="AO127" s="863"/>
      <c r="AP127" s="909" t="s">
        <v>498</v>
      </c>
      <c r="AQ127" s="910"/>
      <c r="AR127" s="910"/>
      <c r="AS127" s="910"/>
      <c r="AT127" s="911"/>
      <c r="AU127" s="283"/>
      <c r="AV127" s="283"/>
      <c r="AW127" s="283"/>
      <c r="AX127" s="926" t="s">
        <v>505</v>
      </c>
      <c r="AY127" s="894"/>
      <c r="AZ127" s="894"/>
      <c r="BA127" s="894"/>
      <c r="BB127" s="894"/>
      <c r="BC127" s="894"/>
      <c r="BD127" s="894"/>
      <c r="BE127" s="895"/>
      <c r="BF127" s="893" t="s">
        <v>506</v>
      </c>
      <c r="BG127" s="894"/>
      <c r="BH127" s="894"/>
      <c r="BI127" s="894"/>
      <c r="BJ127" s="894"/>
      <c r="BK127" s="894"/>
      <c r="BL127" s="895"/>
      <c r="BM127" s="893" t="s">
        <v>507</v>
      </c>
      <c r="BN127" s="894"/>
      <c r="BO127" s="894"/>
      <c r="BP127" s="894"/>
      <c r="BQ127" s="894"/>
      <c r="BR127" s="894"/>
      <c r="BS127" s="895"/>
      <c r="BT127" s="893" t="s">
        <v>508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509</v>
      </c>
      <c r="CQ127" s="832"/>
      <c r="CR127" s="832"/>
      <c r="CS127" s="832"/>
      <c r="CT127" s="832"/>
      <c r="CU127" s="832"/>
      <c r="CV127" s="832"/>
      <c r="CW127" s="832"/>
      <c r="CX127" s="832"/>
      <c r="CY127" s="832"/>
      <c r="CZ127" s="832"/>
      <c r="DA127" s="832"/>
      <c r="DB127" s="832"/>
      <c r="DC127" s="832"/>
      <c r="DD127" s="832"/>
      <c r="DE127" s="832"/>
      <c r="DF127" s="833"/>
      <c r="DG127" s="898" t="s">
        <v>457</v>
      </c>
      <c r="DH127" s="899"/>
      <c r="DI127" s="899"/>
      <c r="DJ127" s="899"/>
      <c r="DK127" s="899"/>
      <c r="DL127" s="899" t="s">
        <v>510</v>
      </c>
      <c r="DM127" s="899"/>
      <c r="DN127" s="899"/>
      <c r="DO127" s="899"/>
      <c r="DP127" s="899"/>
      <c r="DQ127" s="899" t="s">
        <v>497</v>
      </c>
      <c r="DR127" s="899"/>
      <c r="DS127" s="899"/>
      <c r="DT127" s="899"/>
      <c r="DU127" s="899"/>
      <c r="DV127" s="876" t="s">
        <v>457</v>
      </c>
      <c r="DW127" s="876"/>
      <c r="DX127" s="876"/>
      <c r="DY127" s="876"/>
      <c r="DZ127" s="877"/>
    </row>
    <row r="128" spans="1:130" s="247" customFormat="1" ht="26.25" customHeight="1" thickBot="1" x14ac:dyDescent="0.2">
      <c r="A128" s="878" t="s">
        <v>511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512</v>
      </c>
      <c r="X128" s="880"/>
      <c r="Y128" s="880"/>
      <c r="Z128" s="881"/>
      <c r="AA128" s="882">
        <v>96667</v>
      </c>
      <c r="AB128" s="883"/>
      <c r="AC128" s="883"/>
      <c r="AD128" s="883"/>
      <c r="AE128" s="884"/>
      <c r="AF128" s="885">
        <v>106834</v>
      </c>
      <c r="AG128" s="883"/>
      <c r="AH128" s="883"/>
      <c r="AI128" s="883"/>
      <c r="AJ128" s="884"/>
      <c r="AK128" s="885">
        <v>99573</v>
      </c>
      <c r="AL128" s="883"/>
      <c r="AM128" s="883"/>
      <c r="AN128" s="883"/>
      <c r="AO128" s="884"/>
      <c r="AP128" s="886"/>
      <c r="AQ128" s="887"/>
      <c r="AR128" s="887"/>
      <c r="AS128" s="887"/>
      <c r="AT128" s="888"/>
      <c r="AU128" s="283"/>
      <c r="AV128" s="283"/>
      <c r="AW128" s="283"/>
      <c r="AX128" s="889" t="s">
        <v>513</v>
      </c>
      <c r="AY128" s="890"/>
      <c r="AZ128" s="890"/>
      <c r="BA128" s="890"/>
      <c r="BB128" s="890"/>
      <c r="BC128" s="890"/>
      <c r="BD128" s="890"/>
      <c r="BE128" s="891"/>
      <c r="BF128" s="868" t="s">
        <v>497</v>
      </c>
      <c r="BG128" s="869"/>
      <c r="BH128" s="869"/>
      <c r="BI128" s="869"/>
      <c r="BJ128" s="869"/>
      <c r="BK128" s="869"/>
      <c r="BL128" s="892"/>
      <c r="BM128" s="868">
        <v>13.23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514</v>
      </c>
      <c r="CQ128" s="810"/>
      <c r="CR128" s="810"/>
      <c r="CS128" s="810"/>
      <c r="CT128" s="810"/>
      <c r="CU128" s="810"/>
      <c r="CV128" s="810"/>
      <c r="CW128" s="810"/>
      <c r="CX128" s="810"/>
      <c r="CY128" s="810"/>
      <c r="CZ128" s="810"/>
      <c r="DA128" s="810"/>
      <c r="DB128" s="810"/>
      <c r="DC128" s="810"/>
      <c r="DD128" s="810"/>
      <c r="DE128" s="810"/>
      <c r="DF128" s="811"/>
      <c r="DG128" s="872" t="s">
        <v>423</v>
      </c>
      <c r="DH128" s="873"/>
      <c r="DI128" s="873"/>
      <c r="DJ128" s="873"/>
      <c r="DK128" s="873"/>
      <c r="DL128" s="873" t="s">
        <v>515</v>
      </c>
      <c r="DM128" s="873"/>
      <c r="DN128" s="873"/>
      <c r="DO128" s="873"/>
      <c r="DP128" s="873"/>
      <c r="DQ128" s="873" t="s">
        <v>423</v>
      </c>
      <c r="DR128" s="873"/>
      <c r="DS128" s="873"/>
      <c r="DT128" s="873"/>
      <c r="DU128" s="873"/>
      <c r="DV128" s="874" t="s">
        <v>516</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517</v>
      </c>
      <c r="X129" s="859"/>
      <c r="Y129" s="859"/>
      <c r="Z129" s="860"/>
      <c r="AA129" s="861">
        <v>10942246</v>
      </c>
      <c r="AB129" s="862"/>
      <c r="AC129" s="862"/>
      <c r="AD129" s="862"/>
      <c r="AE129" s="863"/>
      <c r="AF129" s="864">
        <v>10869360</v>
      </c>
      <c r="AG129" s="862"/>
      <c r="AH129" s="862"/>
      <c r="AI129" s="862"/>
      <c r="AJ129" s="863"/>
      <c r="AK129" s="864">
        <v>10650166</v>
      </c>
      <c r="AL129" s="862"/>
      <c r="AM129" s="862"/>
      <c r="AN129" s="862"/>
      <c r="AO129" s="863"/>
      <c r="AP129" s="865"/>
      <c r="AQ129" s="866"/>
      <c r="AR129" s="866"/>
      <c r="AS129" s="866"/>
      <c r="AT129" s="867"/>
      <c r="AU129" s="285"/>
      <c r="AV129" s="285"/>
      <c r="AW129" s="285"/>
      <c r="AX129" s="831" t="s">
        <v>518</v>
      </c>
      <c r="AY129" s="832"/>
      <c r="AZ129" s="832"/>
      <c r="BA129" s="832"/>
      <c r="BB129" s="832"/>
      <c r="BC129" s="832"/>
      <c r="BD129" s="832"/>
      <c r="BE129" s="833"/>
      <c r="BF129" s="851" t="s">
        <v>423</v>
      </c>
      <c r="BG129" s="852"/>
      <c r="BH129" s="852"/>
      <c r="BI129" s="852"/>
      <c r="BJ129" s="852"/>
      <c r="BK129" s="852"/>
      <c r="BL129" s="853"/>
      <c r="BM129" s="851">
        <v>18.23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520</v>
      </c>
      <c r="X130" s="859"/>
      <c r="Y130" s="859"/>
      <c r="Z130" s="860"/>
      <c r="AA130" s="861">
        <v>2320197</v>
      </c>
      <c r="AB130" s="862"/>
      <c r="AC130" s="862"/>
      <c r="AD130" s="862"/>
      <c r="AE130" s="863"/>
      <c r="AF130" s="864">
        <v>2287718</v>
      </c>
      <c r="AG130" s="862"/>
      <c r="AH130" s="862"/>
      <c r="AI130" s="862"/>
      <c r="AJ130" s="863"/>
      <c r="AK130" s="864">
        <v>2297063</v>
      </c>
      <c r="AL130" s="862"/>
      <c r="AM130" s="862"/>
      <c r="AN130" s="862"/>
      <c r="AO130" s="863"/>
      <c r="AP130" s="865"/>
      <c r="AQ130" s="866"/>
      <c r="AR130" s="866"/>
      <c r="AS130" s="866"/>
      <c r="AT130" s="867"/>
      <c r="AU130" s="285"/>
      <c r="AV130" s="285"/>
      <c r="AW130" s="285"/>
      <c r="AX130" s="831" t="s">
        <v>521</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522</v>
      </c>
      <c r="X131" s="842"/>
      <c r="Y131" s="842"/>
      <c r="Z131" s="843"/>
      <c r="AA131" s="844">
        <v>8622049</v>
      </c>
      <c r="AB131" s="845"/>
      <c r="AC131" s="845"/>
      <c r="AD131" s="845"/>
      <c r="AE131" s="846"/>
      <c r="AF131" s="847">
        <v>8581642</v>
      </c>
      <c r="AG131" s="845"/>
      <c r="AH131" s="845"/>
      <c r="AI131" s="845"/>
      <c r="AJ131" s="846"/>
      <c r="AK131" s="847">
        <v>8353103</v>
      </c>
      <c r="AL131" s="845"/>
      <c r="AM131" s="845"/>
      <c r="AN131" s="845"/>
      <c r="AO131" s="846"/>
      <c r="AP131" s="848"/>
      <c r="AQ131" s="849"/>
      <c r="AR131" s="849"/>
      <c r="AS131" s="849"/>
      <c r="AT131" s="850"/>
      <c r="AU131" s="285"/>
      <c r="AV131" s="285"/>
      <c r="AW131" s="285"/>
      <c r="AX131" s="809" t="s">
        <v>523</v>
      </c>
      <c r="AY131" s="810"/>
      <c r="AZ131" s="810"/>
      <c r="BA131" s="810"/>
      <c r="BB131" s="810"/>
      <c r="BC131" s="810"/>
      <c r="BD131" s="810"/>
      <c r="BE131" s="811"/>
      <c r="BF131" s="812" t="s">
        <v>455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525</v>
      </c>
      <c r="W132" s="822"/>
      <c r="X132" s="822"/>
      <c r="Y132" s="822"/>
      <c r="Z132" s="823"/>
      <c r="AA132" s="824">
        <v>6.7906364249999998</v>
      </c>
      <c r="AB132" s="825"/>
      <c r="AC132" s="825"/>
      <c r="AD132" s="825"/>
      <c r="AE132" s="826"/>
      <c r="AF132" s="827">
        <v>5.2433322200000001</v>
      </c>
      <c r="AG132" s="825"/>
      <c r="AH132" s="825"/>
      <c r="AI132" s="825"/>
      <c r="AJ132" s="826"/>
      <c r="AK132" s="827">
        <v>4.022672772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526</v>
      </c>
      <c r="W133" s="801"/>
      <c r="X133" s="801"/>
      <c r="Y133" s="801"/>
      <c r="Z133" s="802"/>
      <c r="AA133" s="803">
        <v>8.6999999999999993</v>
      </c>
      <c r="AB133" s="804"/>
      <c r="AC133" s="804"/>
      <c r="AD133" s="804"/>
      <c r="AE133" s="805"/>
      <c r="AF133" s="803">
        <v>7</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aqEVFAC9AKsOpLeh0teUModS06DsVvyaqEsxLeARKkDuVQOFmjIWstDZEsR0//xy7yY6GfC1Ex+7tWtagpPTA==" saltValue="bFqzLdua7G/xFpZvcCdK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SsUQ5PQsz6fXnjhZqY20w5FlaByhJLA3GqpG/xwd/rVOZehWtUosvU5rM1VI5nKTph/CvrZC03lkNjXg5HEdQ==" saltValue="JzMutyVswFupv2nudsoQ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21" sqref="B21:AX2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5tCv5u5UWcRIc+rZX7vCmYXyitungONlL3nCt1xHnold5+ANZxiJPk8wTZc03oMlPS9D1OcdEY3oo9pto+mkg==" saltValue="S6mUrWaK44cS+5BDRuWc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530</v>
      </c>
      <c r="AP7" s="304"/>
      <c r="AQ7" s="305" t="s">
        <v>531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532</v>
      </c>
      <c r="AQ8" s="311" t="s">
        <v>533</v>
      </c>
      <c r="AR8" s="312" t="s">
        <v>534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535</v>
      </c>
      <c r="AL9" s="1232"/>
      <c r="AM9" s="1232"/>
      <c r="AN9" s="1233"/>
      <c r="AO9" s="313">
        <v>3412004</v>
      </c>
      <c r="AP9" s="313">
        <v>102340</v>
      </c>
      <c r="AQ9" s="314">
        <v>90613</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536</v>
      </c>
      <c r="AL10" s="1232"/>
      <c r="AM10" s="1232"/>
      <c r="AN10" s="1233"/>
      <c r="AO10" s="316">
        <v>255463</v>
      </c>
      <c r="AP10" s="316">
        <v>7662</v>
      </c>
      <c r="AQ10" s="317">
        <v>7525</v>
      </c>
      <c r="AR10" s="318">
        <v>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537</v>
      </c>
      <c r="AL11" s="1232"/>
      <c r="AM11" s="1232"/>
      <c r="AN11" s="1233"/>
      <c r="AO11" s="316">
        <v>94234</v>
      </c>
      <c r="AP11" s="316">
        <v>2826</v>
      </c>
      <c r="AQ11" s="317">
        <v>9582</v>
      </c>
      <c r="AR11" s="318">
        <v>-70.5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538</v>
      </c>
      <c r="AL12" s="1232"/>
      <c r="AM12" s="1232"/>
      <c r="AN12" s="1233"/>
      <c r="AO12" s="316" t="s">
        <v>539</v>
      </c>
      <c r="AP12" s="316" t="s">
        <v>539</v>
      </c>
      <c r="AQ12" s="317">
        <v>1356</v>
      </c>
      <c r="AR12" s="318" t="s">
        <v>539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540</v>
      </c>
      <c r="AL13" s="1232"/>
      <c r="AM13" s="1232"/>
      <c r="AN13" s="1233"/>
      <c r="AO13" s="316" t="s">
        <v>539</v>
      </c>
      <c r="AP13" s="316" t="s">
        <v>539</v>
      </c>
      <c r="AQ13" s="317">
        <v>2</v>
      </c>
      <c r="AR13" s="318" t="s">
        <v>539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541</v>
      </c>
      <c r="AL14" s="1232"/>
      <c r="AM14" s="1232"/>
      <c r="AN14" s="1233"/>
      <c r="AO14" s="316">
        <v>150759</v>
      </c>
      <c r="AP14" s="316">
        <v>4522</v>
      </c>
      <c r="AQ14" s="317">
        <v>4182</v>
      </c>
      <c r="AR14" s="318">
        <v>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542</v>
      </c>
      <c r="AL15" s="1232"/>
      <c r="AM15" s="1232"/>
      <c r="AN15" s="1233"/>
      <c r="AO15" s="316">
        <v>36103</v>
      </c>
      <c r="AP15" s="316">
        <v>1083</v>
      </c>
      <c r="AQ15" s="317">
        <v>2331</v>
      </c>
      <c r="AR15" s="318">
        <v>-53.5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543</v>
      </c>
      <c r="AL16" s="1235"/>
      <c r="AM16" s="1235"/>
      <c r="AN16" s="1236"/>
      <c r="AO16" s="316">
        <v>-316553</v>
      </c>
      <c r="AP16" s="316">
        <v>-9495</v>
      </c>
      <c r="AQ16" s="317">
        <v>-8270</v>
      </c>
      <c r="AR16" s="318">
        <v>14.8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192</v>
      </c>
      <c r="AL17" s="1235"/>
      <c r="AM17" s="1235"/>
      <c r="AN17" s="1236"/>
      <c r="AO17" s="316">
        <v>3632010</v>
      </c>
      <c r="AP17" s="316">
        <v>108939</v>
      </c>
      <c r="AQ17" s="317">
        <v>107322</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545</v>
      </c>
      <c r="AP20" s="324" t="s">
        <v>546</v>
      </c>
      <c r="AQ20" s="325" t="s">
        <v>547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548</v>
      </c>
      <c r="AL21" s="1229"/>
      <c r="AM21" s="1229"/>
      <c r="AN21" s="1230"/>
      <c r="AO21" s="328">
        <v>11.73</v>
      </c>
      <c r="AP21" s="329">
        <v>10.18</v>
      </c>
      <c r="AQ21" s="330">
        <v>1.55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549</v>
      </c>
      <c r="AL22" s="1229"/>
      <c r="AM22" s="1229"/>
      <c r="AN22" s="1230"/>
      <c r="AO22" s="333">
        <v>96.2</v>
      </c>
      <c r="AP22" s="334">
        <v>97.7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550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530</v>
      </c>
      <c r="AP30" s="304"/>
      <c r="AQ30" s="305" t="s">
        <v>531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532</v>
      </c>
      <c r="AQ31" s="311" t="s">
        <v>533</v>
      </c>
      <c r="AR31" s="312" t="s">
        <v>534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553</v>
      </c>
      <c r="AL32" s="1220"/>
      <c r="AM32" s="1220"/>
      <c r="AN32" s="1221"/>
      <c r="AO32" s="343">
        <v>2031862</v>
      </c>
      <c r="AP32" s="343">
        <v>60944</v>
      </c>
      <c r="AQ32" s="344">
        <v>67619</v>
      </c>
      <c r="AR32" s="345">
        <v>-9.9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554</v>
      </c>
      <c r="AL33" s="1220"/>
      <c r="AM33" s="1220"/>
      <c r="AN33" s="1221"/>
      <c r="AO33" s="343" t="s">
        <v>539</v>
      </c>
      <c r="AP33" s="343" t="s">
        <v>539</v>
      </c>
      <c r="AQ33" s="344" t="s">
        <v>539</v>
      </c>
      <c r="AR33" s="345" t="s">
        <v>539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555</v>
      </c>
      <c r="AL34" s="1220"/>
      <c r="AM34" s="1220"/>
      <c r="AN34" s="1221"/>
      <c r="AO34" s="343" t="s">
        <v>539</v>
      </c>
      <c r="AP34" s="343" t="s">
        <v>539</v>
      </c>
      <c r="AQ34" s="344">
        <v>3</v>
      </c>
      <c r="AR34" s="345" t="s">
        <v>539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556</v>
      </c>
      <c r="AL35" s="1220"/>
      <c r="AM35" s="1220"/>
      <c r="AN35" s="1221"/>
      <c r="AO35" s="343">
        <v>632415</v>
      </c>
      <c r="AP35" s="343">
        <v>18969</v>
      </c>
      <c r="AQ35" s="344">
        <v>17835</v>
      </c>
      <c r="AR35" s="345">
        <v>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557</v>
      </c>
      <c r="AL36" s="1220"/>
      <c r="AM36" s="1220"/>
      <c r="AN36" s="1221"/>
      <c r="AO36" s="343">
        <v>68377</v>
      </c>
      <c r="AP36" s="343">
        <v>2051</v>
      </c>
      <c r="AQ36" s="344">
        <v>2401</v>
      </c>
      <c r="AR36" s="345">
        <v>-14.6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558</v>
      </c>
      <c r="AL37" s="1220"/>
      <c r="AM37" s="1220"/>
      <c r="AN37" s="1221"/>
      <c r="AO37" s="343" t="s">
        <v>539</v>
      </c>
      <c r="AP37" s="343" t="s">
        <v>539</v>
      </c>
      <c r="AQ37" s="344">
        <v>732</v>
      </c>
      <c r="AR37" s="345" t="s">
        <v>539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559</v>
      </c>
      <c r="AL38" s="1223"/>
      <c r="AM38" s="1223"/>
      <c r="AN38" s="1224"/>
      <c r="AO38" s="346" t="s">
        <v>539</v>
      </c>
      <c r="AP38" s="346" t="s">
        <v>539</v>
      </c>
      <c r="AQ38" s="347">
        <v>5</v>
      </c>
      <c r="AR38" s="335" t="s">
        <v>539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560</v>
      </c>
      <c r="AL39" s="1223"/>
      <c r="AM39" s="1223"/>
      <c r="AN39" s="1224"/>
      <c r="AO39" s="343">
        <v>-99573</v>
      </c>
      <c r="AP39" s="343">
        <v>-2987</v>
      </c>
      <c r="AQ39" s="344">
        <v>-3806</v>
      </c>
      <c r="AR39" s="345">
        <v>-21.5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561</v>
      </c>
      <c r="AL40" s="1220"/>
      <c r="AM40" s="1220"/>
      <c r="AN40" s="1221"/>
      <c r="AO40" s="343">
        <v>-2297063</v>
      </c>
      <c r="AP40" s="343">
        <v>-68898</v>
      </c>
      <c r="AQ40" s="344">
        <v>-59049</v>
      </c>
      <c r="AR40" s="345">
        <v>16.7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306</v>
      </c>
      <c r="AL41" s="1226"/>
      <c r="AM41" s="1226"/>
      <c r="AN41" s="1227"/>
      <c r="AO41" s="343">
        <v>336018</v>
      </c>
      <c r="AP41" s="343">
        <v>10079</v>
      </c>
      <c r="AQ41" s="344">
        <v>25740</v>
      </c>
      <c r="AR41" s="345">
        <v>-60.8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530</v>
      </c>
      <c r="AN49" s="1214" t="s">
        <v>565</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566</v>
      </c>
      <c r="AO50" s="360" t="s">
        <v>567</v>
      </c>
      <c r="AP50" s="361" t="s">
        <v>568</v>
      </c>
      <c r="AQ50" s="362" t="s">
        <v>569</v>
      </c>
      <c r="AR50" s="363" t="s">
        <v>570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571</v>
      </c>
      <c r="AL51" s="356"/>
      <c r="AM51" s="364">
        <v>2973751</v>
      </c>
      <c r="AN51" s="365">
        <v>87368</v>
      </c>
      <c r="AO51" s="366">
        <v>-50.4</v>
      </c>
      <c r="AP51" s="367">
        <v>85459</v>
      </c>
      <c r="AQ51" s="368">
        <v>-19.8</v>
      </c>
      <c r="AR51" s="369">
        <v>-30.6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572</v>
      </c>
      <c r="AM52" s="372">
        <v>1037706</v>
      </c>
      <c r="AN52" s="373">
        <v>30488</v>
      </c>
      <c r="AO52" s="374">
        <v>-37.799999999999997</v>
      </c>
      <c r="AP52" s="375">
        <v>44378</v>
      </c>
      <c r="AQ52" s="376">
        <v>-2.6</v>
      </c>
      <c r="AR52" s="377">
        <v>-35.200000000000003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573</v>
      </c>
      <c r="AL53" s="356"/>
      <c r="AM53" s="364">
        <v>2587649</v>
      </c>
      <c r="AN53" s="365">
        <v>76583</v>
      </c>
      <c r="AO53" s="366">
        <v>-12.3</v>
      </c>
      <c r="AP53" s="367">
        <v>83280</v>
      </c>
      <c r="AQ53" s="368">
        <v>-2.5</v>
      </c>
      <c r="AR53" s="369">
        <v>-9.8000000000000007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572</v>
      </c>
      <c r="AM54" s="372">
        <v>1427112</v>
      </c>
      <c r="AN54" s="373">
        <v>42236</v>
      </c>
      <c r="AO54" s="374">
        <v>38.5</v>
      </c>
      <c r="AP54" s="375">
        <v>43123</v>
      </c>
      <c r="AQ54" s="376">
        <v>-2.8</v>
      </c>
      <c r="AR54" s="377">
        <v>41.3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574</v>
      </c>
      <c r="AL55" s="356"/>
      <c r="AM55" s="364">
        <v>3769701</v>
      </c>
      <c r="AN55" s="365">
        <v>112418</v>
      </c>
      <c r="AO55" s="366">
        <v>46.8</v>
      </c>
      <c r="AP55" s="367">
        <v>88968</v>
      </c>
      <c r="AQ55" s="368">
        <v>6.8</v>
      </c>
      <c r="AR55" s="369">
        <v>40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572</v>
      </c>
      <c r="AM56" s="372">
        <v>2052999</v>
      </c>
      <c r="AN56" s="373">
        <v>61223</v>
      </c>
      <c r="AO56" s="374">
        <v>45</v>
      </c>
      <c r="AP56" s="375">
        <v>45482</v>
      </c>
      <c r="AQ56" s="376">
        <v>5.5</v>
      </c>
      <c r="AR56" s="377">
        <v>39.5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575</v>
      </c>
      <c r="AL57" s="356"/>
      <c r="AM57" s="364">
        <v>3885183</v>
      </c>
      <c r="AN57" s="365">
        <v>116434</v>
      </c>
      <c r="AO57" s="366">
        <v>3.6</v>
      </c>
      <c r="AP57" s="367">
        <v>85173</v>
      </c>
      <c r="AQ57" s="368">
        <v>-4.3</v>
      </c>
      <c r="AR57" s="369">
        <v>7.9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572</v>
      </c>
      <c r="AM58" s="372">
        <v>2913014</v>
      </c>
      <c r="AN58" s="373">
        <v>87300</v>
      </c>
      <c r="AO58" s="374">
        <v>42.6</v>
      </c>
      <c r="AP58" s="375">
        <v>43913</v>
      </c>
      <c r="AQ58" s="376">
        <v>-3.4</v>
      </c>
      <c r="AR58" s="377">
        <v>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576</v>
      </c>
      <c r="AL59" s="356"/>
      <c r="AM59" s="364">
        <v>5115947</v>
      </c>
      <c r="AN59" s="365">
        <v>153448</v>
      </c>
      <c r="AO59" s="366">
        <v>31.8</v>
      </c>
      <c r="AP59" s="367">
        <v>94081</v>
      </c>
      <c r="AQ59" s="368">
        <v>10.5</v>
      </c>
      <c r="AR59" s="369">
        <v>21.3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572</v>
      </c>
      <c r="AM60" s="372">
        <v>3604094</v>
      </c>
      <c r="AN60" s="373">
        <v>108101</v>
      </c>
      <c r="AO60" s="374">
        <v>23.8</v>
      </c>
      <c r="AP60" s="375">
        <v>48949</v>
      </c>
      <c r="AQ60" s="376">
        <v>11.5</v>
      </c>
      <c r="AR60" s="377">
        <v>12.3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577</v>
      </c>
      <c r="AL61" s="378"/>
      <c r="AM61" s="379">
        <v>3666446</v>
      </c>
      <c r="AN61" s="380">
        <v>109250</v>
      </c>
      <c r="AO61" s="381">
        <v>3.9</v>
      </c>
      <c r="AP61" s="382">
        <v>87392</v>
      </c>
      <c r="AQ61" s="383">
        <v>-1.9</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572</v>
      </c>
      <c r="AM62" s="372">
        <v>2206985</v>
      </c>
      <c r="AN62" s="373">
        <v>65870</v>
      </c>
      <c r="AO62" s="374">
        <v>22.4</v>
      </c>
      <c r="AP62" s="375">
        <v>45169</v>
      </c>
      <c r="AQ62" s="376">
        <v>1.6</v>
      </c>
      <c r="AR62" s="377">
        <v>20.8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eJhptFtCvSwTRTDdAS/XkokeeUOep6OGgIvzCpu7ScEPLiejvUEjCXgJlbP0zvAaZlkYL2vYFHzTMRD2zGmFg==" saltValue="Mw17DB4NafEH+NNCU+rJ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579</v>
      </c>
    </row>
    <row r="120" spans="125:125" ht="13.5" hidden="1" customHeight="1" x14ac:dyDescent="0.15"/>
    <row r="121" spans="125:125" ht="13.5" hidden="1" customHeight="1" x14ac:dyDescent="0.15">
      <c r="DU121" s="291"/>
    </row>
  </sheetData>
  <sheetProtection algorithmName="SHA-512" hashValue="LaB7cmeAdWiQw+fLapkXRXXsDO/9V6W9Kc/88wE6bHuIwU/eOJtm8wIbiNrbpe81V8n5LHYRhVC01dJtNZ7skA==" saltValue="uokD+ugS8HcLxyqvkqIpH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580</v>
      </c>
    </row>
  </sheetData>
  <sheetProtection algorithmName="SHA-512" hashValue="Xl/n1QBk8iMPsqVu2TOk5jXWGl9btDX5g/65TxZpmspP9HPvjVa2997+9aRFh8ijAuy4juW185dYCeQrb52fMw==" saltValue="hgleNnTcqLaJCoCbUzFyG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37" t="s">
        <v>3</v>
      </c>
      <c r="D47" s="1237"/>
      <c r="E47" s="1238"/>
      <c r="F47" s="11">
        <v>41.61</v>
      </c>
      <c r="G47" s="12">
        <v>44.76</v>
      </c>
      <c r="H47" s="12">
        <v>36.78</v>
      </c>
      <c r="I47" s="12">
        <v>33.07</v>
      </c>
      <c r="J47" s="13">
        <v>35.07</v>
      </c>
    </row>
    <row r="48" spans="2:10" ht="57.75" customHeight="1" x14ac:dyDescent="0.15">
      <c r="B48" s="14"/>
      <c r="C48" s="1239" t="s">
        <v>4</v>
      </c>
      <c r="D48" s="1239"/>
      <c r="E48" s="1240"/>
      <c r="F48" s="15">
        <v>4.29</v>
      </c>
      <c r="G48" s="16">
        <v>2.74</v>
      </c>
      <c r="H48" s="16">
        <v>2.87</v>
      </c>
      <c r="I48" s="16">
        <v>2.41</v>
      </c>
      <c r="J48" s="17">
        <v>1.48</v>
      </c>
    </row>
    <row r="49" spans="2:10" ht="57.75" customHeight="1" thickBot="1" x14ac:dyDescent="0.2">
      <c r="B49" s="18"/>
      <c r="C49" s="1241" t="s">
        <v>5</v>
      </c>
      <c r="D49" s="1241"/>
      <c r="E49" s="1242"/>
      <c r="F49" s="19">
        <v>10.75</v>
      </c>
      <c r="G49" s="20">
        <v>6.36</v>
      </c>
      <c r="H49" s="20">
        <v>3.42</v>
      </c>
      <c r="I49" s="20">
        <v>3.57</v>
      </c>
      <c r="J49" s="21">
        <v>2</v>
      </c>
    </row>
    <row r="50" spans="2:10" ht="13.5" customHeight="1" x14ac:dyDescent="0.15"/>
  </sheetData>
  <sheetProtection algorithmName="SHA-512" hashValue="L/0N3g1jkjaMYFxjCBTY23Z4SvKvZbxGw4x+aANq++5/l6U3JghVosz9EaMNehx3Wes3ttW4p1+GHyl7hOBqFw==" saltValue="70BQEQLf14vDs98l4u+W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49" t="s">
        <v>586</v>
      </c>
      <c r="D34" s="1249"/>
      <c r="E34" s="1250"/>
      <c r="F34" s="32">
        <v>0.2</v>
      </c>
      <c r="G34" s="33">
        <v>7.0000000000000007E-2</v>
      </c>
      <c r="H34" s="33">
        <v>0</v>
      </c>
      <c r="I34" s="33">
        <v>6.89</v>
      </c>
      <c r="J34" s="34">
        <v>4.8</v>
      </c>
      <c r="K34" s="22"/>
      <c r="L34" s="22"/>
      <c r="M34" s="22"/>
      <c r="N34" s="22"/>
      <c r="O34" s="22"/>
      <c r="P34" s="22"/>
    </row>
    <row r="35" spans="1:16" ht="39" customHeight="1" x14ac:dyDescent="0.15">
      <c r="A35" s="22"/>
      <c r="B35" s="35"/>
      <c r="C35" s="1243" t="s">
        <v>587</v>
      </c>
      <c r="D35" s="1244"/>
      <c r="E35" s="1245"/>
      <c r="F35" s="36">
        <v>1.91</v>
      </c>
      <c r="G35" s="37">
        <v>2.11</v>
      </c>
      <c r="H35" s="37">
        <v>2.2000000000000002</v>
      </c>
      <c r="I35" s="37">
        <v>2</v>
      </c>
      <c r="J35" s="38">
        <v>1.69</v>
      </c>
      <c r="K35" s="22"/>
      <c r="L35" s="22"/>
      <c r="M35" s="22"/>
      <c r="N35" s="22"/>
      <c r="O35" s="22"/>
      <c r="P35" s="22"/>
    </row>
    <row r="36" spans="1:16" ht="39" customHeight="1" x14ac:dyDescent="0.15">
      <c r="A36" s="22"/>
      <c r="B36" s="35"/>
      <c r="C36" s="1243" t="s">
        <v>588</v>
      </c>
      <c r="D36" s="1244"/>
      <c r="E36" s="1245"/>
      <c r="F36" s="36">
        <v>4.29</v>
      </c>
      <c r="G36" s="37">
        <v>2.73</v>
      </c>
      <c r="H36" s="37">
        <v>2.87</v>
      </c>
      <c r="I36" s="37">
        <v>2.4</v>
      </c>
      <c r="J36" s="38">
        <v>1.48</v>
      </c>
      <c r="K36" s="22"/>
      <c r="L36" s="22"/>
      <c r="M36" s="22"/>
      <c r="N36" s="22"/>
      <c r="O36" s="22"/>
      <c r="P36" s="22"/>
    </row>
    <row r="37" spans="1:16" ht="39" customHeight="1" x14ac:dyDescent="0.15">
      <c r="A37" s="22"/>
      <c r="B37" s="35"/>
      <c r="C37" s="1243" t="s">
        <v>589</v>
      </c>
      <c r="D37" s="1244"/>
      <c r="E37" s="1245"/>
      <c r="F37" s="36">
        <v>0.65</v>
      </c>
      <c r="G37" s="37">
        <v>0.83</v>
      </c>
      <c r="H37" s="37">
        <v>1.06</v>
      </c>
      <c r="I37" s="37">
        <v>1.05</v>
      </c>
      <c r="J37" s="38">
        <v>1.06</v>
      </c>
      <c r="K37" s="22"/>
      <c r="L37" s="22"/>
      <c r="M37" s="22"/>
      <c r="N37" s="22"/>
      <c r="O37" s="22"/>
      <c r="P37" s="22"/>
    </row>
    <row r="38" spans="1:16" ht="39" customHeight="1" x14ac:dyDescent="0.15">
      <c r="A38" s="22"/>
      <c r="B38" s="35"/>
      <c r="C38" s="1243" t="s">
        <v>590</v>
      </c>
      <c r="D38" s="1244"/>
      <c r="E38" s="1245"/>
      <c r="F38" s="36">
        <v>0</v>
      </c>
      <c r="G38" s="37">
        <v>0</v>
      </c>
      <c r="H38" s="37">
        <v>0</v>
      </c>
      <c r="I38" s="37">
        <v>0</v>
      </c>
      <c r="J38" s="38">
        <v>0.97</v>
      </c>
      <c r="K38" s="22"/>
      <c r="L38" s="22"/>
      <c r="M38" s="22"/>
      <c r="N38" s="22"/>
      <c r="O38" s="22"/>
      <c r="P38" s="22"/>
    </row>
    <row r="39" spans="1:16" ht="39" customHeight="1" x14ac:dyDescent="0.15">
      <c r="A39" s="22"/>
      <c r="B39" s="35"/>
      <c r="C39" s="1243" t="s">
        <v>591</v>
      </c>
      <c r="D39" s="1244"/>
      <c r="E39" s="1245"/>
      <c r="F39" s="36">
        <v>0.2</v>
      </c>
      <c r="G39" s="37">
        <v>0.16</v>
      </c>
      <c r="H39" s="37">
        <v>0.23</v>
      </c>
      <c r="I39" s="37">
        <v>0.65</v>
      </c>
      <c r="J39" s="38">
        <v>0.44</v>
      </c>
      <c r="K39" s="22"/>
      <c r="L39" s="22"/>
      <c r="M39" s="22"/>
      <c r="N39" s="22"/>
      <c r="O39" s="22"/>
      <c r="P39" s="22"/>
    </row>
    <row r="40" spans="1:16" ht="39" customHeight="1" x14ac:dyDescent="0.15">
      <c r="A40" s="22"/>
      <c r="B40" s="35"/>
      <c r="C40" s="1243" t="s">
        <v>592</v>
      </c>
      <c r="D40" s="1244"/>
      <c r="E40" s="1245"/>
      <c r="F40" s="36">
        <v>0</v>
      </c>
      <c r="G40" s="37">
        <v>0</v>
      </c>
      <c r="H40" s="37">
        <v>0</v>
      </c>
      <c r="I40" s="37">
        <v>0</v>
      </c>
      <c r="J40" s="38">
        <v>0.12</v>
      </c>
      <c r="K40" s="22"/>
      <c r="L40" s="22"/>
      <c r="M40" s="22"/>
      <c r="N40" s="22"/>
      <c r="O40" s="22"/>
      <c r="P40" s="22"/>
    </row>
    <row r="41" spans="1:16" ht="39" customHeight="1" x14ac:dyDescent="0.15">
      <c r="A41" s="22"/>
      <c r="B41" s="35"/>
      <c r="C41" s="1243" t="s">
        <v>593</v>
      </c>
      <c r="D41" s="1244"/>
      <c r="E41" s="1245"/>
      <c r="F41" s="36">
        <v>0.06</v>
      </c>
      <c r="G41" s="37">
        <v>0.08</v>
      </c>
      <c r="H41" s="37">
        <v>0.08</v>
      </c>
      <c r="I41" s="37">
        <v>0.11</v>
      </c>
      <c r="J41" s="38">
        <v>0.11</v>
      </c>
      <c r="K41" s="22"/>
      <c r="L41" s="22"/>
      <c r="M41" s="22"/>
      <c r="N41" s="22"/>
      <c r="O41" s="22"/>
      <c r="P41" s="22"/>
    </row>
    <row r="42" spans="1:16" ht="39" customHeight="1" x14ac:dyDescent="0.15">
      <c r="A42" s="22"/>
      <c r="B42" s="39"/>
      <c r="C42" s="1243" t="s">
        <v>594</v>
      </c>
      <c r="D42" s="1244"/>
      <c r="E42" s="1245"/>
      <c r="F42" s="36" t="s">
        <v>539</v>
      </c>
      <c r="G42" s="37" t="s">
        <v>539</v>
      </c>
      <c r="H42" s="37" t="s">
        <v>539</v>
      </c>
      <c r="I42" s="37" t="s">
        <v>539</v>
      </c>
      <c r="J42" s="38" t="s">
        <v>539</v>
      </c>
      <c r="K42" s="22"/>
      <c r="L42" s="22"/>
      <c r="M42" s="22"/>
      <c r="N42" s="22"/>
      <c r="O42" s="22"/>
      <c r="P42" s="22"/>
    </row>
    <row r="43" spans="1:16" ht="39" customHeight="1" thickBot="1" x14ac:dyDescent="0.2">
      <c r="A43" s="22"/>
      <c r="B43" s="40"/>
      <c r="C43" s="1246" t="s">
        <v>595</v>
      </c>
      <c r="D43" s="1247"/>
      <c r="E43" s="1248"/>
      <c r="F43" s="41">
        <v>1.49</v>
      </c>
      <c r="G43" s="42">
        <v>1.17</v>
      </c>
      <c r="H43" s="42">
        <v>1.1499999999999999</v>
      </c>
      <c r="I43" s="42">
        <v>0</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EVMzE/8XHuL3lOFEAPEnzvTGv79FgBSURhvqhWUJn0CgR0o8ekDm1n1WxR+0LT4s2qBJ5nC3Pzt7WhYRavj6g==" saltValue="SJWrsG9W/0xEsT3f/4h1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2649</v>
      </c>
      <c r="L45" s="60">
        <v>2507</v>
      </c>
      <c r="M45" s="60">
        <v>2315</v>
      </c>
      <c r="N45" s="60">
        <v>2055</v>
      </c>
      <c r="O45" s="61">
        <v>2032</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539</v>
      </c>
      <c r="L46" s="64" t="s">
        <v>539</v>
      </c>
      <c r="M46" s="64" t="s">
        <v>539</v>
      </c>
      <c r="N46" s="64" t="s">
        <v>539</v>
      </c>
      <c r="O46" s="65" t="s">
        <v>539</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539</v>
      </c>
      <c r="L47" s="64" t="s">
        <v>539</v>
      </c>
      <c r="M47" s="64" t="s">
        <v>539</v>
      </c>
      <c r="N47" s="64" t="s">
        <v>539</v>
      </c>
      <c r="O47" s="65" t="s">
        <v>539</v>
      </c>
      <c r="P47" s="48"/>
      <c r="Q47" s="48"/>
      <c r="R47" s="48"/>
      <c r="S47" s="48"/>
      <c r="T47" s="48"/>
      <c r="U47" s="48"/>
    </row>
    <row r="48" spans="1:21" ht="30.75" customHeight="1" x14ac:dyDescent="0.15">
      <c r="A48" s="48"/>
      <c r="B48" s="1271"/>
      <c r="C48" s="1272"/>
      <c r="D48" s="62"/>
      <c r="E48" s="1253" t="s">
        <v>15</v>
      </c>
      <c r="F48" s="1253"/>
      <c r="G48" s="1253"/>
      <c r="H48" s="1253"/>
      <c r="I48" s="1253"/>
      <c r="J48" s="1254"/>
      <c r="K48" s="63">
        <v>720</v>
      </c>
      <c r="L48" s="64">
        <v>720</v>
      </c>
      <c r="M48" s="64">
        <v>670</v>
      </c>
      <c r="N48" s="64">
        <v>772</v>
      </c>
      <c r="O48" s="65">
        <v>632</v>
      </c>
      <c r="P48" s="48"/>
      <c r="Q48" s="48"/>
      <c r="R48" s="48"/>
      <c r="S48" s="48"/>
      <c r="T48" s="48"/>
      <c r="U48" s="48"/>
    </row>
    <row r="49" spans="1:21" ht="30.75" customHeight="1" x14ac:dyDescent="0.15">
      <c r="A49" s="48"/>
      <c r="B49" s="1271"/>
      <c r="C49" s="1272"/>
      <c r="D49" s="62"/>
      <c r="E49" s="1253" t="s">
        <v>16</v>
      </c>
      <c r="F49" s="1253"/>
      <c r="G49" s="1253"/>
      <c r="H49" s="1253"/>
      <c r="I49" s="1253"/>
      <c r="J49" s="1254"/>
      <c r="K49" s="63">
        <v>55</v>
      </c>
      <c r="L49" s="64">
        <v>28</v>
      </c>
      <c r="M49" s="64">
        <v>17</v>
      </c>
      <c r="N49" s="64">
        <v>17</v>
      </c>
      <c r="O49" s="65">
        <v>68</v>
      </c>
      <c r="P49" s="48"/>
      <c r="Q49" s="48"/>
      <c r="R49" s="48"/>
      <c r="S49" s="48"/>
      <c r="T49" s="48"/>
      <c r="U49" s="48"/>
    </row>
    <row r="50" spans="1:21" ht="30.75" customHeight="1" x14ac:dyDescent="0.15">
      <c r="A50" s="48"/>
      <c r="B50" s="1271"/>
      <c r="C50" s="1272"/>
      <c r="D50" s="62"/>
      <c r="E50" s="1253" t="s">
        <v>17</v>
      </c>
      <c r="F50" s="1253"/>
      <c r="G50" s="1253"/>
      <c r="H50" s="1253"/>
      <c r="I50" s="1253"/>
      <c r="J50" s="1254"/>
      <c r="K50" s="63" t="s">
        <v>539</v>
      </c>
      <c r="L50" s="64" t="s">
        <v>539</v>
      </c>
      <c r="M50" s="64" t="s">
        <v>539</v>
      </c>
      <c r="N50" s="64" t="s">
        <v>539</v>
      </c>
      <c r="O50" s="65" t="s">
        <v>539</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539</v>
      </c>
      <c r="L51" s="64" t="s">
        <v>539</v>
      </c>
      <c r="M51" s="64" t="s">
        <v>539</v>
      </c>
      <c r="N51" s="64" t="s">
        <v>539</v>
      </c>
      <c r="O51" s="65" t="s">
        <v>539</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2490</v>
      </c>
      <c r="L52" s="64">
        <v>2439</v>
      </c>
      <c r="M52" s="64">
        <v>2417</v>
      </c>
      <c r="N52" s="64">
        <v>2395</v>
      </c>
      <c r="O52" s="65">
        <v>2397</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934</v>
      </c>
      <c r="L53" s="69">
        <v>816</v>
      </c>
      <c r="M53" s="69">
        <v>585</v>
      </c>
      <c r="N53" s="69">
        <v>449</v>
      </c>
      <c r="O53" s="70">
        <v>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625</v>
      </c>
      <c r="L57" s="84" t="s">
        <v>625</v>
      </c>
      <c r="M57" s="84" t="s">
        <v>625</v>
      </c>
      <c r="N57" s="84" t="s">
        <v>625</v>
      </c>
      <c r="O57" s="85" t="s">
        <v>625</v>
      </c>
    </row>
    <row r="58" spans="1:21" ht="31.5" customHeight="1" thickBot="1" x14ac:dyDescent="0.2">
      <c r="B58" s="1261"/>
      <c r="C58" s="1262"/>
      <c r="D58" s="1266" t="s">
        <v>27</v>
      </c>
      <c r="E58" s="1267"/>
      <c r="F58" s="1267"/>
      <c r="G58" s="1267"/>
      <c r="H58" s="1267"/>
      <c r="I58" s="1267"/>
      <c r="J58" s="1268"/>
      <c r="K58" s="86" t="s">
        <v>625</v>
      </c>
      <c r="L58" s="87" t="s">
        <v>625</v>
      </c>
      <c r="M58" s="87" t="s">
        <v>625</v>
      </c>
      <c r="N58" s="87" t="s">
        <v>625</v>
      </c>
      <c r="O58" s="88" t="s">
        <v>625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fYg9moPQvz3qiYXGsfZ6jhx9PDchCuXcYMYFHJYcp/z0YfGEWyO0COqUzbASLq9yXWv5e7g9yuFqaFo+PFa4Q==" saltValue="XEk3k3IXdaI1F+kGBqKM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289" t="s">
        <v>30</v>
      </c>
      <c r="C41" s="1290"/>
      <c r="D41" s="102"/>
      <c r="E41" s="1291" t="s">
        <v>31</v>
      </c>
      <c r="F41" s="1291"/>
      <c r="G41" s="1291"/>
      <c r="H41" s="1292"/>
      <c r="I41" s="103">
        <v>17021</v>
      </c>
      <c r="J41" s="104">
        <v>15844</v>
      </c>
      <c r="K41" s="104">
        <v>14793</v>
      </c>
      <c r="L41" s="104">
        <v>14925</v>
      </c>
      <c r="M41" s="105">
        <v>16429</v>
      </c>
    </row>
    <row r="42" spans="2:13" ht="27.75" customHeight="1" x14ac:dyDescent="0.15">
      <c r="B42" s="1279"/>
      <c r="C42" s="1280"/>
      <c r="D42" s="106"/>
      <c r="E42" s="1283" t="s">
        <v>32</v>
      </c>
      <c r="F42" s="1283"/>
      <c r="G42" s="1283"/>
      <c r="H42" s="1284"/>
      <c r="I42" s="107">
        <v>15</v>
      </c>
      <c r="J42" s="108" t="s">
        <v>539</v>
      </c>
      <c r="K42" s="108" t="s">
        <v>539</v>
      </c>
      <c r="L42" s="108" t="s">
        <v>539</v>
      </c>
      <c r="M42" s="109" t="s">
        <v>539</v>
      </c>
    </row>
    <row r="43" spans="2:13" ht="27.75" customHeight="1" x14ac:dyDescent="0.15">
      <c r="B43" s="1279"/>
      <c r="C43" s="1280"/>
      <c r="D43" s="106"/>
      <c r="E43" s="1283" t="s">
        <v>33</v>
      </c>
      <c r="F43" s="1283"/>
      <c r="G43" s="1283"/>
      <c r="H43" s="1284"/>
      <c r="I43" s="107">
        <v>8383</v>
      </c>
      <c r="J43" s="108">
        <v>8486</v>
      </c>
      <c r="K43" s="108">
        <v>7652</v>
      </c>
      <c r="L43" s="108">
        <v>7215</v>
      </c>
      <c r="M43" s="109">
        <v>6496</v>
      </c>
    </row>
    <row r="44" spans="2:13" ht="27.75" customHeight="1" x14ac:dyDescent="0.15">
      <c r="B44" s="1279"/>
      <c r="C44" s="1280"/>
      <c r="D44" s="106"/>
      <c r="E44" s="1283" t="s">
        <v>34</v>
      </c>
      <c r="F44" s="1283"/>
      <c r="G44" s="1283"/>
      <c r="H44" s="1284"/>
      <c r="I44" s="107">
        <v>805</v>
      </c>
      <c r="J44" s="108">
        <v>1759</v>
      </c>
      <c r="K44" s="108">
        <v>1736</v>
      </c>
      <c r="L44" s="108">
        <v>1716</v>
      </c>
      <c r="M44" s="109">
        <v>1645</v>
      </c>
    </row>
    <row r="45" spans="2:13" ht="27.75" customHeight="1" x14ac:dyDescent="0.15">
      <c r="B45" s="1279"/>
      <c r="C45" s="1280"/>
      <c r="D45" s="106"/>
      <c r="E45" s="1283" t="s">
        <v>35</v>
      </c>
      <c r="F45" s="1283"/>
      <c r="G45" s="1283"/>
      <c r="H45" s="1284"/>
      <c r="I45" s="107">
        <v>1886</v>
      </c>
      <c r="J45" s="108">
        <v>1828</v>
      </c>
      <c r="K45" s="108">
        <v>1714</v>
      </c>
      <c r="L45" s="108">
        <v>1588</v>
      </c>
      <c r="M45" s="109">
        <v>1488</v>
      </c>
    </row>
    <row r="46" spans="2:13" ht="27.75" customHeight="1" x14ac:dyDescent="0.15">
      <c r="B46" s="1279"/>
      <c r="C46" s="1280"/>
      <c r="D46" s="110"/>
      <c r="E46" s="1283" t="s">
        <v>36</v>
      </c>
      <c r="F46" s="1283"/>
      <c r="G46" s="1283"/>
      <c r="H46" s="1284"/>
      <c r="I46" s="107">
        <v>159</v>
      </c>
      <c r="J46" s="108">
        <v>158</v>
      </c>
      <c r="K46" s="108">
        <v>160</v>
      </c>
      <c r="L46" s="108">
        <v>102</v>
      </c>
      <c r="M46" s="109">
        <v>75</v>
      </c>
    </row>
    <row r="47" spans="2:13" ht="27.75" customHeight="1" x14ac:dyDescent="0.15">
      <c r="B47" s="1279"/>
      <c r="C47" s="1280"/>
      <c r="D47" s="111"/>
      <c r="E47" s="1293" t="s">
        <v>37</v>
      </c>
      <c r="F47" s="1294"/>
      <c r="G47" s="1294"/>
      <c r="H47" s="1295"/>
      <c r="I47" s="107" t="s">
        <v>539</v>
      </c>
      <c r="J47" s="108" t="s">
        <v>539</v>
      </c>
      <c r="K47" s="108" t="s">
        <v>539</v>
      </c>
      <c r="L47" s="108" t="s">
        <v>539</v>
      </c>
      <c r="M47" s="109" t="s">
        <v>539</v>
      </c>
    </row>
    <row r="48" spans="2:13" ht="27.75" customHeight="1" x14ac:dyDescent="0.15">
      <c r="B48" s="1279"/>
      <c r="C48" s="1280"/>
      <c r="D48" s="106"/>
      <c r="E48" s="1283" t="s">
        <v>38</v>
      </c>
      <c r="F48" s="1283"/>
      <c r="G48" s="1283"/>
      <c r="H48" s="1284"/>
      <c r="I48" s="107" t="s">
        <v>539</v>
      </c>
      <c r="J48" s="108" t="s">
        <v>539</v>
      </c>
      <c r="K48" s="108" t="s">
        <v>539</v>
      </c>
      <c r="L48" s="108" t="s">
        <v>539</v>
      </c>
      <c r="M48" s="109" t="s">
        <v>539</v>
      </c>
    </row>
    <row r="49" spans="2:13" ht="27.75" customHeight="1" x14ac:dyDescent="0.15">
      <c r="B49" s="1281"/>
      <c r="C49" s="1282"/>
      <c r="D49" s="106"/>
      <c r="E49" s="1283" t="s">
        <v>39</v>
      </c>
      <c r="F49" s="1283"/>
      <c r="G49" s="1283"/>
      <c r="H49" s="1284"/>
      <c r="I49" s="107" t="s">
        <v>539</v>
      </c>
      <c r="J49" s="108" t="s">
        <v>539</v>
      </c>
      <c r="K49" s="108" t="s">
        <v>539</v>
      </c>
      <c r="L49" s="108" t="s">
        <v>539</v>
      </c>
      <c r="M49" s="109" t="s">
        <v>539</v>
      </c>
    </row>
    <row r="50" spans="2:13" ht="27.75" customHeight="1" x14ac:dyDescent="0.15">
      <c r="B50" s="1277" t="s">
        <v>40</v>
      </c>
      <c r="C50" s="1278"/>
      <c r="D50" s="112"/>
      <c r="E50" s="1283" t="s">
        <v>41</v>
      </c>
      <c r="F50" s="1283"/>
      <c r="G50" s="1283"/>
      <c r="H50" s="1284"/>
      <c r="I50" s="107">
        <v>10571</v>
      </c>
      <c r="J50" s="108">
        <v>10972</v>
      </c>
      <c r="K50" s="108">
        <v>10174</v>
      </c>
      <c r="L50" s="108">
        <v>9926</v>
      </c>
      <c r="M50" s="109">
        <v>9736</v>
      </c>
    </row>
    <row r="51" spans="2:13" ht="27.75" customHeight="1" x14ac:dyDescent="0.15">
      <c r="B51" s="1279"/>
      <c r="C51" s="1280"/>
      <c r="D51" s="106"/>
      <c r="E51" s="1283" t="s">
        <v>42</v>
      </c>
      <c r="F51" s="1283"/>
      <c r="G51" s="1283"/>
      <c r="H51" s="1284"/>
      <c r="I51" s="107">
        <v>360</v>
      </c>
      <c r="J51" s="108">
        <v>275</v>
      </c>
      <c r="K51" s="108">
        <v>210</v>
      </c>
      <c r="L51" s="108">
        <v>196</v>
      </c>
      <c r="M51" s="109">
        <v>182</v>
      </c>
    </row>
    <row r="52" spans="2:13" ht="27.75" customHeight="1" x14ac:dyDescent="0.15">
      <c r="B52" s="1281"/>
      <c r="C52" s="1282"/>
      <c r="D52" s="106"/>
      <c r="E52" s="1283" t="s">
        <v>43</v>
      </c>
      <c r="F52" s="1283"/>
      <c r="G52" s="1283"/>
      <c r="H52" s="1284"/>
      <c r="I52" s="107">
        <v>21373</v>
      </c>
      <c r="J52" s="108">
        <v>21671</v>
      </c>
      <c r="K52" s="108">
        <v>21120</v>
      </c>
      <c r="L52" s="108">
        <v>21332</v>
      </c>
      <c r="M52" s="109">
        <v>22032</v>
      </c>
    </row>
    <row r="53" spans="2:13" ht="27.75" customHeight="1" thickBot="1" x14ac:dyDescent="0.2">
      <c r="B53" s="1285" t="s">
        <v>44</v>
      </c>
      <c r="C53" s="1286"/>
      <c r="D53" s="113"/>
      <c r="E53" s="1287" t="s">
        <v>45</v>
      </c>
      <c r="F53" s="1287"/>
      <c r="G53" s="1287"/>
      <c r="H53" s="1288"/>
      <c r="I53" s="114">
        <v>-4035</v>
      </c>
      <c r="J53" s="115">
        <v>-4843</v>
      </c>
      <c r="K53" s="115">
        <v>-5449</v>
      </c>
      <c r="L53" s="115">
        <v>-5909</v>
      </c>
      <c r="M53" s="116">
        <v>-5817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yO6Dyo76lvHlTny+5JW7FLiZCAR3rtnIYmUcApWn6YG6FWuN2TxnVha6s9HFzJeN0WAwDxJoqG6gkaAUiYWyg==" saltValue="wLyYjjMVJX+v3q/jQOIV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583</v>
      </c>
      <c r="G54" s="125" t="s">
        <v>584</v>
      </c>
      <c r="H54" s="126" t="s">
        <v>585</v>
      </c>
    </row>
    <row r="55" spans="2:8" ht="52.5" customHeight="1" x14ac:dyDescent="0.15">
      <c r="B55" s="127"/>
      <c r="C55" s="1304" t="s">
        <v>48</v>
      </c>
      <c r="D55" s="1304"/>
      <c r="E55" s="1305"/>
      <c r="F55" s="128">
        <v>4024</v>
      </c>
      <c r="G55" s="128">
        <v>3594</v>
      </c>
      <c r="H55" s="129">
        <v>3735</v>
      </c>
    </row>
    <row r="56" spans="2:8" ht="52.5" customHeight="1" x14ac:dyDescent="0.15">
      <c r="B56" s="130"/>
      <c r="C56" s="1306" t="s">
        <v>49</v>
      </c>
      <c r="D56" s="1306"/>
      <c r="E56" s="1307"/>
      <c r="F56" s="131">
        <v>2090</v>
      </c>
      <c r="G56" s="131">
        <v>2093</v>
      </c>
      <c r="H56" s="132">
        <v>1920</v>
      </c>
    </row>
    <row r="57" spans="2:8" ht="53.25" customHeight="1" x14ac:dyDescent="0.15">
      <c r="B57" s="130"/>
      <c r="C57" s="1308" t="s">
        <v>50</v>
      </c>
      <c r="D57" s="1308"/>
      <c r="E57" s="1309"/>
      <c r="F57" s="133">
        <v>6745</v>
      </c>
      <c r="G57" s="133">
        <v>6808</v>
      </c>
      <c r="H57" s="134">
        <v>6649</v>
      </c>
    </row>
    <row r="58" spans="2:8" ht="45.75" customHeight="1" x14ac:dyDescent="0.15">
      <c r="B58" s="135"/>
      <c r="C58" s="1296" t="s">
        <v>620</v>
      </c>
      <c r="D58" s="1297"/>
      <c r="E58" s="1298"/>
      <c r="F58" s="136">
        <v>2901</v>
      </c>
      <c r="G58" s="136">
        <v>2829</v>
      </c>
      <c r="H58" s="137">
        <v>2772</v>
      </c>
    </row>
    <row r="59" spans="2:8" ht="45.75" customHeight="1" x14ac:dyDescent="0.15">
      <c r="B59" s="135"/>
      <c r="C59" s="1296" t="s">
        <v>621</v>
      </c>
      <c r="D59" s="1297"/>
      <c r="E59" s="1298"/>
      <c r="F59" s="136">
        <v>1341</v>
      </c>
      <c r="G59" s="136">
        <v>1234</v>
      </c>
      <c r="H59" s="137">
        <v>1217</v>
      </c>
    </row>
    <row r="60" spans="2:8" ht="45.75" customHeight="1" x14ac:dyDescent="0.15">
      <c r="B60" s="135"/>
      <c r="C60" s="1296" t="s">
        <v>622</v>
      </c>
      <c r="D60" s="1297"/>
      <c r="E60" s="1298"/>
      <c r="F60" s="136">
        <v>1217</v>
      </c>
      <c r="G60" s="136">
        <v>1172</v>
      </c>
      <c r="H60" s="137">
        <v>903</v>
      </c>
    </row>
    <row r="61" spans="2:8" ht="45.75" customHeight="1" x14ac:dyDescent="0.15">
      <c r="B61" s="135"/>
      <c r="C61" s="1296" t="s">
        <v>623</v>
      </c>
      <c r="D61" s="1297"/>
      <c r="E61" s="1298"/>
      <c r="F61" s="136">
        <v>229</v>
      </c>
      <c r="G61" s="136">
        <v>413</v>
      </c>
      <c r="H61" s="137">
        <v>679</v>
      </c>
    </row>
    <row r="62" spans="2:8" ht="45.75" customHeight="1" thickBot="1" x14ac:dyDescent="0.2">
      <c r="B62" s="138"/>
      <c r="C62" s="1299" t="s">
        <v>624</v>
      </c>
      <c r="D62" s="1300"/>
      <c r="E62" s="1301"/>
      <c r="F62" s="139">
        <v>278</v>
      </c>
      <c r="G62" s="139">
        <v>493</v>
      </c>
      <c r="H62" s="140">
        <v>485</v>
      </c>
    </row>
    <row r="63" spans="2:8" ht="52.5" customHeight="1" thickBot="1" x14ac:dyDescent="0.2">
      <c r="B63" s="141"/>
      <c r="C63" s="1302" t="s">
        <v>51</v>
      </c>
      <c r="D63" s="1302"/>
      <c r="E63" s="1303"/>
      <c r="F63" s="142">
        <v>12859</v>
      </c>
      <c r="G63" s="142">
        <v>12496</v>
      </c>
      <c r="H63" s="143">
        <v>12303</v>
      </c>
    </row>
    <row r="64" spans="2:8" ht="15" customHeight="1" x14ac:dyDescent="0.15"/>
  </sheetData>
  <sheetProtection algorithmName="SHA-512" hashValue="ajW0L8/Z+4Wf4n0VJvboply1FLf/sg9PcV2eOLIrKhPLc5RzkiUlpUzk7m57125r/HOH9GzBg6sTNJ4oxZEy1A==" saltValue="1J5sUel5IMEPy/NIFF7W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638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630</v>
      </c>
    </row>
    <row r="50" spans="1:109" x14ac:dyDescent="0.15">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581</v>
      </c>
      <c r="BQ50" s="1316"/>
      <c r="BR50" s="1316"/>
      <c r="BS50" s="1316"/>
      <c r="BT50" s="1316"/>
      <c r="BU50" s="1316"/>
      <c r="BV50" s="1316"/>
      <c r="BW50" s="1316"/>
      <c r="BX50" s="1316" t="s">
        <v>582</v>
      </c>
      <c r="BY50" s="1316"/>
      <c r="BZ50" s="1316"/>
      <c r="CA50" s="1316"/>
      <c r="CB50" s="1316"/>
      <c r="CC50" s="1316"/>
      <c r="CD50" s="1316"/>
      <c r="CE50" s="1316"/>
      <c r="CF50" s="1316" t="s">
        <v>583</v>
      </c>
      <c r="CG50" s="1316"/>
      <c r="CH50" s="1316"/>
      <c r="CI50" s="1316"/>
      <c r="CJ50" s="1316"/>
      <c r="CK50" s="1316"/>
      <c r="CL50" s="1316"/>
      <c r="CM50" s="1316"/>
      <c r="CN50" s="1316" t="s">
        <v>584</v>
      </c>
      <c r="CO50" s="1316"/>
      <c r="CP50" s="1316"/>
      <c r="CQ50" s="1316"/>
      <c r="CR50" s="1316"/>
      <c r="CS50" s="1316"/>
      <c r="CT50" s="1316"/>
      <c r="CU50" s="1316"/>
      <c r="CV50" s="1316" t="s">
        <v>585</v>
      </c>
      <c r="CW50" s="1316"/>
      <c r="CX50" s="1316"/>
      <c r="CY50" s="1316"/>
      <c r="CZ50" s="1316"/>
      <c r="DA50" s="1316"/>
      <c r="DB50" s="1316"/>
      <c r="DC50" s="1316"/>
    </row>
    <row r="51" spans="1:109" ht="13.5" customHeight="1" x14ac:dyDescent="0.15">
      <c r="B51" s="395"/>
      <c r="G51" s="1327"/>
      <c r="H51" s="1327"/>
      <c r="I51" s="1331"/>
      <c r="J51" s="1331"/>
      <c r="K51" s="1317"/>
      <c r="L51" s="1317"/>
      <c r="M51" s="1317"/>
      <c r="N51" s="1317"/>
      <c r="AM51" s="404"/>
      <c r="AN51" s="1315" t="s">
        <v>631</v>
      </c>
      <c r="AO51" s="1315"/>
      <c r="AP51" s="1315"/>
      <c r="AQ51" s="1315"/>
      <c r="AR51" s="1315"/>
      <c r="AS51" s="1315"/>
      <c r="AT51" s="1315"/>
      <c r="AU51" s="1315"/>
      <c r="AV51" s="1315"/>
      <c r="AW51" s="1315"/>
      <c r="AX51" s="1315"/>
      <c r="AY51" s="1315"/>
      <c r="AZ51" s="1315"/>
      <c r="BA51" s="1315"/>
      <c r="BB51" s="1315" t="s">
        <v>632</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5"/>
      <c r="G52" s="1327"/>
      <c r="H52" s="1327"/>
      <c r="I52" s="1331"/>
      <c r="J52" s="1331"/>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633</v>
      </c>
      <c r="BC53" s="1315"/>
      <c r="BD53" s="1315"/>
      <c r="BE53" s="1315"/>
      <c r="BF53" s="1315"/>
      <c r="BG53" s="1315"/>
      <c r="BH53" s="1315"/>
      <c r="BI53" s="1315"/>
      <c r="BJ53" s="1315"/>
      <c r="BK53" s="1315"/>
      <c r="BL53" s="1315"/>
      <c r="BM53" s="1315"/>
      <c r="BN53" s="1315"/>
      <c r="BO53" s="1315"/>
      <c r="BP53" s="1312">
        <v>52.7</v>
      </c>
      <c r="BQ53" s="1312"/>
      <c r="BR53" s="1312"/>
      <c r="BS53" s="1312"/>
      <c r="BT53" s="1312"/>
      <c r="BU53" s="1312"/>
      <c r="BV53" s="1312"/>
      <c r="BW53" s="1312"/>
      <c r="BX53" s="1312">
        <v>54.2</v>
      </c>
      <c r="BY53" s="1312"/>
      <c r="BZ53" s="1312"/>
      <c r="CA53" s="1312"/>
      <c r="CB53" s="1312"/>
      <c r="CC53" s="1312"/>
      <c r="CD53" s="1312"/>
      <c r="CE53" s="1312"/>
      <c r="CF53" s="1312">
        <v>54.9</v>
      </c>
      <c r="CG53" s="1312"/>
      <c r="CH53" s="1312"/>
      <c r="CI53" s="1312"/>
      <c r="CJ53" s="1312"/>
      <c r="CK53" s="1312"/>
      <c r="CL53" s="1312"/>
      <c r="CM53" s="1312"/>
      <c r="CN53" s="1312">
        <v>56.5</v>
      </c>
      <c r="CO53" s="1312"/>
      <c r="CP53" s="1312"/>
      <c r="CQ53" s="1312"/>
      <c r="CR53" s="1312"/>
      <c r="CS53" s="1312"/>
      <c r="CT53" s="1312"/>
      <c r="CU53" s="1312"/>
      <c r="CV53" s="1312">
        <v>56.1</v>
      </c>
      <c r="CW53" s="1312"/>
      <c r="CX53" s="1312"/>
      <c r="CY53" s="1312"/>
      <c r="CZ53" s="1312"/>
      <c r="DA53" s="1312"/>
      <c r="DB53" s="1312"/>
      <c r="DC53" s="1312"/>
    </row>
    <row r="54" spans="1:109" x14ac:dyDescent="0.15">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0"/>
      <c r="H55" s="1310"/>
      <c r="I55" s="1310"/>
      <c r="J55" s="1310"/>
      <c r="K55" s="1317"/>
      <c r="L55" s="1317"/>
      <c r="M55" s="1317"/>
      <c r="N55" s="1317"/>
      <c r="AN55" s="1316" t="s">
        <v>634</v>
      </c>
      <c r="AO55" s="1316"/>
      <c r="AP55" s="1316"/>
      <c r="AQ55" s="1316"/>
      <c r="AR55" s="1316"/>
      <c r="AS55" s="1316"/>
      <c r="AT55" s="1316"/>
      <c r="AU55" s="1316"/>
      <c r="AV55" s="1316"/>
      <c r="AW55" s="1316"/>
      <c r="AX55" s="1316"/>
      <c r="AY55" s="1316"/>
      <c r="AZ55" s="1316"/>
      <c r="BA55" s="1316"/>
      <c r="BB55" s="1315" t="s">
        <v>632</v>
      </c>
      <c r="BC55" s="1315"/>
      <c r="BD55" s="1315"/>
      <c r="BE55" s="1315"/>
      <c r="BF55" s="1315"/>
      <c r="BG55" s="1315"/>
      <c r="BH55" s="1315"/>
      <c r="BI55" s="1315"/>
      <c r="BJ55" s="1315"/>
      <c r="BK55" s="1315"/>
      <c r="BL55" s="1315"/>
      <c r="BM55" s="1315"/>
      <c r="BN55" s="1315"/>
      <c r="BO55" s="1315"/>
      <c r="BP55" s="1312">
        <v>58.5</v>
      </c>
      <c r="BQ55" s="1312"/>
      <c r="BR55" s="1312"/>
      <c r="BS55" s="1312"/>
      <c r="BT55" s="1312"/>
      <c r="BU55" s="1312"/>
      <c r="BV55" s="1312"/>
      <c r="BW55" s="1312"/>
      <c r="BX55" s="1312">
        <v>54.6</v>
      </c>
      <c r="BY55" s="1312"/>
      <c r="BZ55" s="1312"/>
      <c r="CA55" s="1312"/>
      <c r="CB55" s="1312"/>
      <c r="CC55" s="1312"/>
      <c r="CD55" s="1312"/>
      <c r="CE55" s="1312"/>
      <c r="CF55" s="1312">
        <v>53.2</v>
      </c>
      <c r="CG55" s="1312"/>
      <c r="CH55" s="1312"/>
      <c r="CI55" s="1312"/>
      <c r="CJ55" s="1312"/>
      <c r="CK55" s="1312"/>
      <c r="CL55" s="1312"/>
      <c r="CM55" s="1312"/>
      <c r="CN55" s="1312">
        <v>47.9</v>
      </c>
      <c r="CO55" s="1312"/>
      <c r="CP55" s="1312"/>
      <c r="CQ55" s="1312"/>
      <c r="CR55" s="1312"/>
      <c r="CS55" s="1312"/>
      <c r="CT55" s="1312"/>
      <c r="CU55" s="1312"/>
      <c r="CV55" s="1312">
        <v>49</v>
      </c>
      <c r="CW55" s="1312"/>
      <c r="CX55" s="1312"/>
      <c r="CY55" s="1312"/>
      <c r="CZ55" s="1312"/>
      <c r="DA55" s="1312"/>
      <c r="DB55" s="1312"/>
      <c r="DC55" s="1312"/>
    </row>
    <row r="56" spans="1:109" x14ac:dyDescent="0.15">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633</v>
      </c>
      <c r="BC57" s="1315"/>
      <c r="BD57" s="1315"/>
      <c r="BE57" s="1315"/>
      <c r="BF57" s="1315"/>
      <c r="BG57" s="1315"/>
      <c r="BH57" s="1315"/>
      <c r="BI57" s="1315"/>
      <c r="BJ57" s="1315"/>
      <c r="BK57" s="1315"/>
      <c r="BL57" s="1315"/>
      <c r="BM57" s="1315"/>
      <c r="BN57" s="1315"/>
      <c r="BO57" s="1315"/>
      <c r="BP57" s="1312">
        <v>52.9</v>
      </c>
      <c r="BQ57" s="1312"/>
      <c r="BR57" s="1312"/>
      <c r="BS57" s="1312"/>
      <c r="BT57" s="1312"/>
      <c r="BU57" s="1312"/>
      <c r="BV57" s="1312"/>
      <c r="BW57" s="1312"/>
      <c r="BX57" s="1312">
        <v>58.3</v>
      </c>
      <c r="BY57" s="1312"/>
      <c r="BZ57" s="1312"/>
      <c r="CA57" s="1312"/>
      <c r="CB57" s="1312"/>
      <c r="CC57" s="1312"/>
      <c r="CD57" s="1312"/>
      <c r="CE57" s="1312"/>
      <c r="CF57" s="1312">
        <v>59.6</v>
      </c>
      <c r="CG57" s="1312"/>
      <c r="CH57" s="1312"/>
      <c r="CI57" s="1312"/>
      <c r="CJ57" s="1312"/>
      <c r="CK57" s="1312"/>
      <c r="CL57" s="1312"/>
      <c r="CM57" s="1312"/>
      <c r="CN57" s="1312">
        <v>60.7</v>
      </c>
      <c r="CO57" s="1312"/>
      <c r="CP57" s="1312"/>
      <c r="CQ57" s="1312"/>
      <c r="CR57" s="1312"/>
      <c r="CS57" s="1312"/>
      <c r="CT57" s="1312"/>
      <c r="CU57" s="1312"/>
      <c r="CV57" s="1312">
        <v>62</v>
      </c>
      <c r="CW57" s="1312"/>
      <c r="CX57" s="1312"/>
      <c r="CY57" s="1312"/>
      <c r="CZ57" s="1312"/>
      <c r="DA57" s="1312"/>
      <c r="DB57" s="1312"/>
      <c r="DC57" s="1312"/>
      <c r="DD57" s="408"/>
      <c r="DE57" s="407"/>
    </row>
    <row r="58" spans="1:109" s="403" customFormat="1" x14ac:dyDescent="0.15">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635</v>
      </c>
    </row>
    <row r="64" spans="1:109" x14ac:dyDescent="0.15">
      <c r="B64" s="395"/>
      <c r="G64" s="402"/>
      <c r="I64" s="415"/>
      <c r="J64" s="415"/>
      <c r="K64" s="415"/>
      <c r="L64" s="415"/>
      <c r="M64" s="415"/>
      <c r="N64" s="416"/>
      <c r="AM64" s="402"/>
      <c r="AN64" s="402" t="s">
        <v>629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637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630</v>
      </c>
    </row>
    <row r="72" spans="2:107" x14ac:dyDescent="0.15">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581</v>
      </c>
      <c r="BQ72" s="1316"/>
      <c r="BR72" s="1316"/>
      <c r="BS72" s="1316"/>
      <c r="BT72" s="1316"/>
      <c r="BU72" s="1316"/>
      <c r="BV72" s="1316"/>
      <c r="BW72" s="1316"/>
      <c r="BX72" s="1316" t="s">
        <v>582</v>
      </c>
      <c r="BY72" s="1316"/>
      <c r="BZ72" s="1316"/>
      <c r="CA72" s="1316"/>
      <c r="CB72" s="1316"/>
      <c r="CC72" s="1316"/>
      <c r="CD72" s="1316"/>
      <c r="CE72" s="1316"/>
      <c r="CF72" s="1316" t="s">
        <v>583</v>
      </c>
      <c r="CG72" s="1316"/>
      <c r="CH72" s="1316"/>
      <c r="CI72" s="1316"/>
      <c r="CJ72" s="1316"/>
      <c r="CK72" s="1316"/>
      <c r="CL72" s="1316"/>
      <c r="CM72" s="1316"/>
      <c r="CN72" s="1316" t="s">
        <v>584</v>
      </c>
      <c r="CO72" s="1316"/>
      <c r="CP72" s="1316"/>
      <c r="CQ72" s="1316"/>
      <c r="CR72" s="1316"/>
      <c r="CS72" s="1316"/>
      <c r="CT72" s="1316"/>
      <c r="CU72" s="1316"/>
      <c r="CV72" s="1316" t="s">
        <v>585</v>
      </c>
      <c r="CW72" s="1316"/>
      <c r="CX72" s="1316"/>
      <c r="CY72" s="1316"/>
      <c r="CZ72" s="1316"/>
      <c r="DA72" s="1316"/>
      <c r="DB72" s="1316"/>
      <c r="DC72" s="1316"/>
    </row>
    <row r="73" spans="2:107" x14ac:dyDescent="0.15">
      <c r="B73" s="395"/>
      <c r="G73" s="1327"/>
      <c r="H73" s="1327"/>
      <c r="I73" s="1327"/>
      <c r="J73" s="1327"/>
      <c r="K73" s="1311"/>
      <c r="L73" s="1311"/>
      <c r="M73" s="1311"/>
      <c r="N73" s="1311"/>
      <c r="AM73" s="404"/>
      <c r="AN73" s="1315" t="s">
        <v>631</v>
      </c>
      <c r="AO73" s="1315"/>
      <c r="AP73" s="1315"/>
      <c r="AQ73" s="1315"/>
      <c r="AR73" s="1315"/>
      <c r="AS73" s="1315"/>
      <c r="AT73" s="1315"/>
      <c r="AU73" s="1315"/>
      <c r="AV73" s="1315"/>
      <c r="AW73" s="1315"/>
      <c r="AX73" s="1315"/>
      <c r="AY73" s="1315"/>
      <c r="AZ73" s="1315"/>
      <c r="BA73" s="1315"/>
      <c r="BB73" s="1315" t="s">
        <v>632</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636</v>
      </c>
      <c r="BC75" s="1315"/>
      <c r="BD75" s="1315"/>
      <c r="BE75" s="1315"/>
      <c r="BF75" s="1315"/>
      <c r="BG75" s="1315"/>
      <c r="BH75" s="1315"/>
      <c r="BI75" s="1315"/>
      <c r="BJ75" s="1315"/>
      <c r="BK75" s="1315"/>
      <c r="BL75" s="1315"/>
      <c r="BM75" s="1315"/>
      <c r="BN75" s="1315"/>
      <c r="BO75" s="1315"/>
      <c r="BP75" s="1312">
        <v>11.1</v>
      </c>
      <c r="BQ75" s="1312"/>
      <c r="BR75" s="1312"/>
      <c r="BS75" s="1312"/>
      <c r="BT75" s="1312"/>
      <c r="BU75" s="1312"/>
      <c r="BV75" s="1312"/>
      <c r="BW75" s="1312"/>
      <c r="BX75" s="1312">
        <v>10</v>
      </c>
      <c r="BY75" s="1312"/>
      <c r="BZ75" s="1312"/>
      <c r="CA75" s="1312"/>
      <c r="CB75" s="1312"/>
      <c r="CC75" s="1312"/>
      <c r="CD75" s="1312"/>
      <c r="CE75" s="1312"/>
      <c r="CF75" s="1312">
        <v>8.6999999999999993</v>
      </c>
      <c r="CG75" s="1312"/>
      <c r="CH75" s="1312"/>
      <c r="CI75" s="1312"/>
      <c r="CJ75" s="1312"/>
      <c r="CK75" s="1312"/>
      <c r="CL75" s="1312"/>
      <c r="CM75" s="1312"/>
      <c r="CN75" s="1312">
        <v>7</v>
      </c>
      <c r="CO75" s="1312"/>
      <c r="CP75" s="1312"/>
      <c r="CQ75" s="1312"/>
      <c r="CR75" s="1312"/>
      <c r="CS75" s="1312"/>
      <c r="CT75" s="1312"/>
      <c r="CU75" s="1312"/>
      <c r="CV75" s="1312">
        <v>5.3</v>
      </c>
      <c r="CW75" s="1312"/>
      <c r="CX75" s="1312"/>
      <c r="CY75" s="1312"/>
      <c r="CZ75" s="1312"/>
      <c r="DA75" s="1312"/>
      <c r="DB75" s="1312"/>
      <c r="DC75" s="1312"/>
    </row>
    <row r="76" spans="2:107" x14ac:dyDescent="0.15">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0"/>
      <c r="H77" s="1310"/>
      <c r="I77" s="1310"/>
      <c r="J77" s="1310"/>
      <c r="K77" s="1311"/>
      <c r="L77" s="1311"/>
      <c r="M77" s="1311"/>
      <c r="N77" s="1311"/>
      <c r="AN77" s="1316" t="s">
        <v>634</v>
      </c>
      <c r="AO77" s="1316"/>
      <c r="AP77" s="1316"/>
      <c r="AQ77" s="1316"/>
      <c r="AR77" s="1316"/>
      <c r="AS77" s="1316"/>
      <c r="AT77" s="1316"/>
      <c r="AU77" s="1316"/>
      <c r="AV77" s="1316"/>
      <c r="AW77" s="1316"/>
      <c r="AX77" s="1316"/>
      <c r="AY77" s="1316"/>
      <c r="AZ77" s="1316"/>
      <c r="BA77" s="1316"/>
      <c r="BB77" s="1315" t="s">
        <v>632</v>
      </c>
      <c r="BC77" s="1315"/>
      <c r="BD77" s="1315"/>
      <c r="BE77" s="1315"/>
      <c r="BF77" s="1315"/>
      <c r="BG77" s="1315"/>
      <c r="BH77" s="1315"/>
      <c r="BI77" s="1315"/>
      <c r="BJ77" s="1315"/>
      <c r="BK77" s="1315"/>
      <c r="BL77" s="1315"/>
      <c r="BM77" s="1315"/>
      <c r="BN77" s="1315"/>
      <c r="BO77" s="1315"/>
      <c r="BP77" s="1312">
        <v>58.5</v>
      </c>
      <c r="BQ77" s="1312"/>
      <c r="BR77" s="1312"/>
      <c r="BS77" s="1312"/>
      <c r="BT77" s="1312"/>
      <c r="BU77" s="1312"/>
      <c r="BV77" s="1312"/>
      <c r="BW77" s="1312"/>
      <c r="BX77" s="1312">
        <v>54.6</v>
      </c>
      <c r="BY77" s="1312"/>
      <c r="BZ77" s="1312"/>
      <c r="CA77" s="1312"/>
      <c r="CB77" s="1312"/>
      <c r="CC77" s="1312"/>
      <c r="CD77" s="1312"/>
      <c r="CE77" s="1312"/>
      <c r="CF77" s="1312">
        <v>53.2</v>
      </c>
      <c r="CG77" s="1312"/>
      <c r="CH77" s="1312"/>
      <c r="CI77" s="1312"/>
      <c r="CJ77" s="1312"/>
      <c r="CK77" s="1312"/>
      <c r="CL77" s="1312"/>
      <c r="CM77" s="1312"/>
      <c r="CN77" s="1312">
        <v>47.9</v>
      </c>
      <c r="CO77" s="1312"/>
      <c r="CP77" s="1312"/>
      <c r="CQ77" s="1312"/>
      <c r="CR77" s="1312"/>
      <c r="CS77" s="1312"/>
      <c r="CT77" s="1312"/>
      <c r="CU77" s="1312"/>
      <c r="CV77" s="1312">
        <v>49</v>
      </c>
      <c r="CW77" s="1312"/>
      <c r="CX77" s="1312"/>
      <c r="CY77" s="1312"/>
      <c r="CZ77" s="1312"/>
      <c r="DA77" s="1312"/>
      <c r="DB77" s="1312"/>
      <c r="DC77" s="1312"/>
    </row>
    <row r="78" spans="2:107" x14ac:dyDescent="0.15">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636</v>
      </c>
      <c r="BC79" s="1315"/>
      <c r="BD79" s="1315"/>
      <c r="BE79" s="1315"/>
      <c r="BF79" s="1315"/>
      <c r="BG79" s="1315"/>
      <c r="BH79" s="1315"/>
      <c r="BI79" s="1315"/>
      <c r="BJ79" s="1315"/>
      <c r="BK79" s="1315"/>
      <c r="BL79" s="1315"/>
      <c r="BM79" s="1315"/>
      <c r="BN79" s="1315"/>
      <c r="BO79" s="1315"/>
      <c r="BP79" s="1312">
        <v>10.7</v>
      </c>
      <c r="BQ79" s="1312"/>
      <c r="BR79" s="1312"/>
      <c r="BS79" s="1312"/>
      <c r="BT79" s="1312"/>
      <c r="BU79" s="1312"/>
      <c r="BV79" s="1312"/>
      <c r="BW79" s="1312"/>
      <c r="BX79" s="1312">
        <v>10</v>
      </c>
      <c r="BY79" s="1312"/>
      <c r="BZ79" s="1312"/>
      <c r="CA79" s="1312"/>
      <c r="CB79" s="1312"/>
      <c r="CC79" s="1312"/>
      <c r="CD79" s="1312"/>
      <c r="CE79" s="1312"/>
      <c r="CF79" s="1312">
        <v>9.8000000000000007</v>
      </c>
      <c r="CG79" s="1312"/>
      <c r="CH79" s="1312"/>
      <c r="CI79" s="1312"/>
      <c r="CJ79" s="1312"/>
      <c r="CK79" s="1312"/>
      <c r="CL79" s="1312"/>
      <c r="CM79" s="1312"/>
      <c r="CN79" s="1312">
        <v>9.6</v>
      </c>
      <c r="CO79" s="1312"/>
      <c r="CP79" s="1312"/>
      <c r="CQ79" s="1312"/>
      <c r="CR79" s="1312"/>
      <c r="CS79" s="1312"/>
      <c r="CT79" s="1312"/>
      <c r="CU79" s="1312"/>
      <c r="CV79" s="1312">
        <v>9.5</v>
      </c>
      <c r="CW79" s="1312"/>
      <c r="CX79" s="1312"/>
      <c r="CY79" s="1312"/>
      <c r="CZ79" s="1312"/>
      <c r="DA79" s="1312"/>
      <c r="DB79" s="1312"/>
      <c r="DC79" s="1312"/>
    </row>
    <row r="80" spans="2:107" x14ac:dyDescent="0.15">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FJdHV9C0eUMkVKI9nLPhO/9VoqVLbpLu8sxgxavsLoPJ8iPHDq0DoPSD10C970c/Aby/4mrEJx8uZvlNX6/5g==" saltValue="CSeJT8+Z8nvrkeZ6BCKh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527</v>
      </c>
    </row>
  </sheetData>
  <sheetProtection algorithmName="SHA-512" hashValue="eJqZ2TGEETWM0PnkEM0qocWWgp68zwo5HERCm7cmCyyNYd4KZMBVbgN6g/Pl7JgvnvsIrrDiv6W/rRofOdzraQ==" saltValue="X8JBwcDK4HIVzXnafVITn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527</v>
      </c>
    </row>
  </sheetData>
  <sheetProtection algorithmName="SHA-512" hashValue="2CUjTcw0ZdhXFaunr9PytcV2hYqlhUAm8sRSilROnz4zrAm1UHzGubtD0dB1vNPzJ9j08R2l72J3zfX3710Ucw==" saltValue="dIVHY7/nbwP5GCSbdXPxO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578</v>
      </c>
      <c r="G2" s="157"/>
      <c r="H2" s="158"/>
    </row>
    <row r="3" spans="1:8" x14ac:dyDescent="0.15">
      <c r="A3" s="154" t="s">
        <v>571</v>
      </c>
      <c r="B3" s="159"/>
      <c r="C3" s="160"/>
      <c r="D3" s="161">
        <v>87368</v>
      </c>
      <c r="E3" s="162"/>
      <c r="F3" s="163">
        <v>85459</v>
      </c>
      <c r="G3" s="164"/>
      <c r="H3" s="165"/>
    </row>
    <row r="4" spans="1:8" x14ac:dyDescent="0.15">
      <c r="A4" s="166"/>
      <c r="B4" s="167"/>
      <c r="C4" s="168"/>
      <c r="D4" s="169">
        <v>30488</v>
      </c>
      <c r="E4" s="170"/>
      <c r="F4" s="171">
        <v>44378</v>
      </c>
      <c r="G4" s="172"/>
      <c r="H4" s="173"/>
    </row>
    <row r="5" spans="1:8" x14ac:dyDescent="0.15">
      <c r="A5" s="154" t="s">
        <v>573</v>
      </c>
      <c r="B5" s="159"/>
      <c r="C5" s="160"/>
      <c r="D5" s="161">
        <v>76583</v>
      </c>
      <c r="E5" s="162"/>
      <c r="F5" s="163">
        <v>83280</v>
      </c>
      <c r="G5" s="164"/>
      <c r="H5" s="165"/>
    </row>
    <row r="6" spans="1:8" x14ac:dyDescent="0.15">
      <c r="A6" s="166"/>
      <c r="B6" s="167"/>
      <c r="C6" s="168"/>
      <c r="D6" s="169">
        <v>42236</v>
      </c>
      <c r="E6" s="170"/>
      <c r="F6" s="171">
        <v>43123</v>
      </c>
      <c r="G6" s="172"/>
      <c r="H6" s="173"/>
    </row>
    <row r="7" spans="1:8" x14ac:dyDescent="0.15">
      <c r="A7" s="154" t="s">
        <v>574</v>
      </c>
      <c r="B7" s="159"/>
      <c r="C7" s="160"/>
      <c r="D7" s="161">
        <v>112418</v>
      </c>
      <c r="E7" s="162"/>
      <c r="F7" s="163">
        <v>88968</v>
      </c>
      <c r="G7" s="164"/>
      <c r="H7" s="165"/>
    </row>
    <row r="8" spans="1:8" x14ac:dyDescent="0.15">
      <c r="A8" s="166"/>
      <c r="B8" s="167"/>
      <c r="C8" s="168"/>
      <c r="D8" s="169">
        <v>61223</v>
      </c>
      <c r="E8" s="170"/>
      <c r="F8" s="171">
        <v>45482</v>
      </c>
      <c r="G8" s="172"/>
      <c r="H8" s="173"/>
    </row>
    <row r="9" spans="1:8" x14ac:dyDescent="0.15">
      <c r="A9" s="154" t="s">
        <v>575</v>
      </c>
      <c r="B9" s="159"/>
      <c r="C9" s="160"/>
      <c r="D9" s="161">
        <v>116434</v>
      </c>
      <c r="E9" s="162"/>
      <c r="F9" s="163">
        <v>85173</v>
      </c>
      <c r="G9" s="164"/>
      <c r="H9" s="165"/>
    </row>
    <row r="10" spans="1:8" x14ac:dyDescent="0.15">
      <c r="A10" s="166"/>
      <c r="B10" s="167"/>
      <c r="C10" s="168"/>
      <c r="D10" s="169">
        <v>87300</v>
      </c>
      <c r="E10" s="170"/>
      <c r="F10" s="171">
        <v>43913</v>
      </c>
      <c r="G10" s="172"/>
      <c r="H10" s="173"/>
    </row>
    <row r="11" spans="1:8" x14ac:dyDescent="0.15">
      <c r="A11" s="154" t="s">
        <v>576</v>
      </c>
      <c r="B11" s="159"/>
      <c r="C11" s="160"/>
      <c r="D11" s="161">
        <v>153448</v>
      </c>
      <c r="E11" s="162"/>
      <c r="F11" s="163">
        <v>94081</v>
      </c>
      <c r="G11" s="164"/>
      <c r="H11" s="165"/>
    </row>
    <row r="12" spans="1:8" x14ac:dyDescent="0.15">
      <c r="A12" s="166"/>
      <c r="B12" s="167"/>
      <c r="C12" s="174"/>
      <c r="D12" s="169">
        <v>108101</v>
      </c>
      <c r="E12" s="170"/>
      <c r="F12" s="171">
        <v>48949</v>
      </c>
      <c r="G12" s="172"/>
      <c r="H12" s="173"/>
    </row>
    <row r="13" spans="1:8" x14ac:dyDescent="0.15">
      <c r="A13" s="154"/>
      <c r="B13" s="159"/>
      <c r="C13" s="175"/>
      <c r="D13" s="176">
        <v>109250</v>
      </c>
      <c r="E13" s="177"/>
      <c r="F13" s="178">
        <v>87392</v>
      </c>
      <c r="G13" s="179"/>
      <c r="H13" s="165"/>
    </row>
    <row r="14" spans="1:8" x14ac:dyDescent="0.15">
      <c r="A14" s="166"/>
      <c r="B14" s="167"/>
      <c r="C14" s="168"/>
      <c r="D14" s="169">
        <v>65870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4.29</v>
      </c>
      <c r="C19" s="180">
        <f>ROUND(VALUE(SUBSTITUTE(実質収支比率等に係る経年分析!G$48,"▲","-")),2)</f>
        <v>2.74</v>
      </c>
      <c r="D19" s="180">
        <f>ROUND(VALUE(SUBSTITUTE(実質収支比率等に係る経年分析!H$48,"▲","-")),2)</f>
        <v>2.87</v>
      </c>
      <c r="E19" s="180">
        <f>ROUND(VALUE(SUBSTITUTE(実質収支比率等に係る経年分析!I$48,"▲","-")),2)</f>
        <v>2.41</v>
      </c>
      <c r="F19" s="180">
        <f>ROUND(VALUE(SUBSTITUTE(実質収支比率等に係る経年分析!J$48,"▲","-")),2)</f>
        <v>1.48</v>
      </c>
    </row>
    <row r="20" spans="1:11" x14ac:dyDescent="0.15">
      <c r="A20" s="180" t="s">
        <v>55</v>
      </c>
      <c r="B20" s="180">
        <f>ROUND(VALUE(SUBSTITUTE(実質収支比率等に係る経年分析!F$47,"▲","-")),2)</f>
        <v>41.61</v>
      </c>
      <c r="C20" s="180">
        <f>ROUND(VALUE(SUBSTITUTE(実質収支比率等に係る経年分析!G$47,"▲","-")),2)</f>
        <v>44.76</v>
      </c>
      <c r="D20" s="180">
        <f>ROUND(VALUE(SUBSTITUTE(実質収支比率等に係る経年分析!H$47,"▲","-")),2)</f>
        <v>36.78</v>
      </c>
      <c r="E20" s="180">
        <f>ROUND(VALUE(SUBSTITUTE(実質収支比率等に係る経年分析!I$47,"▲","-")),2)</f>
        <v>33.07</v>
      </c>
      <c r="F20" s="180">
        <f>ROUND(VALUE(SUBSTITUTE(実質収支比率等に係る経年分析!J$47,"▲","-")),2)</f>
        <v>35.07</v>
      </c>
    </row>
    <row r="21" spans="1:11" x14ac:dyDescent="0.15">
      <c r="A21" s="180" t="s">
        <v>56</v>
      </c>
      <c r="B21" s="180">
        <f>IF(ISNUMBER(VALUE(SUBSTITUTE(実質収支比率等に係る経年分析!F$49,"▲","-"))),ROUND(VALUE(SUBSTITUTE(実質収支比率等に係る経年分析!F$49,"▲","-")),2),NA())</f>
        <v>10.75</v>
      </c>
      <c r="C21" s="180">
        <f>IF(ISNUMBER(VALUE(SUBSTITUTE(実質収支比率等に係る経年分析!G$49,"▲","-"))),ROUND(VALUE(SUBSTITUTE(実質収支比率等に係る経年分析!G$49,"▲","-")),2),NA())</f>
        <v>6.36</v>
      </c>
      <c r="D21" s="180">
        <f>IF(ISNUMBER(VALUE(SUBSTITUTE(実質収支比率等に係る経年分析!H$49,"▲","-"))),ROUND(VALUE(SUBSTITUTE(実質収支比率等に係る経年分析!H$49,"▲","-")),2),NA())</f>
        <v>3.42</v>
      </c>
      <c r="E21" s="180">
        <f>IF(ISNUMBER(VALUE(SUBSTITUTE(実質収支比率等に係る経年分析!I$49,"▲","-"))),ROUND(VALUE(SUBSTITUTE(実質収支比率等に係る経年分析!I$49,"▲","-")),2),NA())</f>
        <v>3.57</v>
      </c>
      <c r="F21" s="180">
        <f>IF(ISNUMBER(VALUE(SUBSTITUTE(実質収支比率等に係る経年分析!J$49,"▲","-"))),ROUND(VALUE(SUBSTITUTE(実質収支比率等に係る経年分析!J$49,"▲","-")),2),NA())</f>
        <v>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1.1499999999999999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0.97</v>
      </c>
    </row>
    <row r="33" spans="1:16" x14ac:dyDescent="0.15">
      <c r="A33" s="181" t="str">
        <f>IF(連結実質赤字比率に係る赤字・黒字の構成分析!C$37="",NA(),連結実質赤字比率に係る赤字・黒字の構成分析!C$37)</f>
        <v>香南市工業用水道事業会計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x14ac:dyDescent="0.15">
      <c r="A35" s="181" t="str">
        <f>IF(連結実質赤字比率に係る赤字・黒字の構成分析!C$35="",NA(),連結実質赤字比率に係る赤字・黒字の構成分析!C$35)</f>
        <v>香南市水道事業会計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2.2000000000000002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1.69</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7.0000000000000007E-2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2490</v>
      </c>
      <c r="E42" s="182"/>
      <c r="F42" s="182"/>
      <c r="G42" s="182">
        <f>'実質公債費比率（分子）の構造'!L$52</f>
        <v>2439</v>
      </c>
      <c r="H42" s="182"/>
      <c r="I42" s="182"/>
      <c r="J42" s="182">
        <f>'実質公債費比率（分子）の構造'!M$52</f>
        <v>2417</v>
      </c>
      <c r="K42" s="182"/>
      <c r="L42" s="182"/>
      <c r="M42" s="182">
        <f>'実質公債費比率（分子）の構造'!N$52</f>
        <v>2395</v>
      </c>
      <c r="N42" s="182"/>
      <c r="O42" s="182"/>
      <c r="P42" s="182">
        <f>'実質公債費比率（分子）の構造'!O$52</f>
        <v>2397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55</v>
      </c>
      <c r="C45" s="182"/>
      <c r="D45" s="182"/>
      <c r="E45" s="182">
        <f>'実質公債費比率（分子）の構造'!L$49</f>
        <v>28</v>
      </c>
      <c r="F45" s="182"/>
      <c r="G45" s="182"/>
      <c r="H45" s="182">
        <f>'実質公債費比率（分子）の構造'!M$49</f>
        <v>17</v>
      </c>
      <c r="I45" s="182"/>
      <c r="J45" s="182"/>
      <c r="K45" s="182">
        <f>'実質公債費比率（分子）の構造'!N$49</f>
        <v>17</v>
      </c>
      <c r="L45" s="182"/>
      <c r="M45" s="182"/>
      <c r="N45" s="182">
        <f>'実質公債費比率（分子）の構造'!O$49</f>
        <v>68</v>
      </c>
      <c r="O45" s="182"/>
      <c r="P45" s="182"/>
    </row>
    <row r="46" spans="1:16" x14ac:dyDescent="0.15">
      <c r="A46" s="182" t="s">
        <v>67</v>
      </c>
      <c r="B46" s="182">
        <f>'実質公債費比率（分子）の構造'!K$48</f>
        <v>720</v>
      </c>
      <c r="C46" s="182"/>
      <c r="D46" s="182"/>
      <c r="E46" s="182">
        <f>'実質公債費比率（分子）の構造'!L$48</f>
        <v>720</v>
      </c>
      <c r="F46" s="182"/>
      <c r="G46" s="182"/>
      <c r="H46" s="182">
        <f>'実質公債費比率（分子）の構造'!M$48</f>
        <v>670</v>
      </c>
      <c r="I46" s="182"/>
      <c r="J46" s="182"/>
      <c r="K46" s="182">
        <f>'実質公債費比率（分子）の構造'!N$48</f>
        <v>772</v>
      </c>
      <c r="L46" s="182"/>
      <c r="M46" s="182"/>
      <c r="N46" s="182">
        <f>'実質公債費比率（分子）の構造'!O$48</f>
        <v>632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2649</v>
      </c>
      <c r="C49" s="182"/>
      <c r="D49" s="182"/>
      <c r="E49" s="182">
        <f>'実質公債費比率（分子）の構造'!L$45</f>
        <v>2507</v>
      </c>
      <c r="F49" s="182"/>
      <c r="G49" s="182"/>
      <c r="H49" s="182">
        <f>'実質公債費比率（分子）の構造'!M$45</f>
        <v>2315</v>
      </c>
      <c r="I49" s="182"/>
      <c r="J49" s="182"/>
      <c r="K49" s="182">
        <f>'実質公債費比率（分子）の構造'!N$45</f>
        <v>2055</v>
      </c>
      <c r="L49" s="182"/>
      <c r="M49" s="182"/>
      <c r="N49" s="182">
        <f>'実質公債費比率（分子）の構造'!O$45</f>
        <v>2032</v>
      </c>
      <c r="O49" s="182"/>
      <c r="P49" s="182"/>
    </row>
    <row r="50" spans="1:16" x14ac:dyDescent="0.15">
      <c r="A50" s="182" t="s">
        <v>71</v>
      </c>
      <c r="B50" s="182" t="e">
        <f>NA()</f>
        <v>#N/A</v>
      </c>
      <c r="C50" s="182">
        <f>IF(ISNUMBER('実質公債費比率（分子）の構造'!K$53),'実質公債費比率（分子）の構造'!K$53,NA())</f>
        <v>934</v>
      </c>
      <c r="D50" s="182" t="e">
        <f>NA()</f>
        <v>#N/A</v>
      </c>
      <c r="E50" s="182" t="e">
        <f>NA()</f>
        <v>#N/A</v>
      </c>
      <c r="F50" s="182">
        <f>IF(ISNUMBER('実質公債費比率（分子）の構造'!L$53),'実質公債費比率（分子）の構造'!L$53,NA())</f>
        <v>816</v>
      </c>
      <c r="G50" s="182" t="e">
        <f>NA()</f>
        <v>#N/A</v>
      </c>
      <c r="H50" s="182" t="e">
        <f>NA()</f>
        <v>#N/A</v>
      </c>
      <c r="I50" s="182">
        <f>IF(ISNUMBER('実質公債費比率（分子）の構造'!M$53),'実質公債費比率（分子）の構造'!M$53,NA())</f>
        <v>585</v>
      </c>
      <c r="J50" s="182" t="e">
        <f>NA()</f>
        <v>#N/A</v>
      </c>
      <c r="K50" s="182" t="e">
        <f>NA()</f>
        <v>#N/A</v>
      </c>
      <c r="L50" s="182">
        <f>IF(ISNUMBER('実質公債費比率（分子）の構造'!N$53),'実質公債費比率（分子）の構造'!N$53,NA())</f>
        <v>449</v>
      </c>
      <c r="M50" s="182" t="e">
        <f>NA()</f>
        <v>#N/A</v>
      </c>
      <c r="N50" s="182" t="e">
        <f>NA()</f>
        <v>#N/A</v>
      </c>
      <c r="O50" s="182">
        <f>IF(ISNUMBER('実質公債費比率（分子）の構造'!O$53),'実質公債費比率（分子）の構造'!O$53,NA())</f>
        <v>335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21373</v>
      </c>
      <c r="E56" s="181"/>
      <c r="F56" s="181"/>
      <c r="G56" s="181">
        <f>'将来負担比率（分子）の構造'!J$52</f>
        <v>21671</v>
      </c>
      <c r="H56" s="181"/>
      <c r="I56" s="181"/>
      <c r="J56" s="181">
        <f>'将来負担比率（分子）の構造'!K$52</f>
        <v>21120</v>
      </c>
      <c r="K56" s="181"/>
      <c r="L56" s="181"/>
      <c r="M56" s="181">
        <f>'将来負担比率（分子）の構造'!L$52</f>
        <v>21332</v>
      </c>
      <c r="N56" s="181"/>
      <c r="O56" s="181"/>
      <c r="P56" s="181">
        <f>'将来負担比率（分子）の構造'!M$52</f>
        <v>22032</v>
      </c>
    </row>
    <row r="57" spans="1:16" x14ac:dyDescent="0.15">
      <c r="A57" s="181" t="s">
        <v>42</v>
      </c>
      <c r="B57" s="181"/>
      <c r="C57" s="181"/>
      <c r="D57" s="181">
        <f>'将来負担比率（分子）の構造'!I$51</f>
        <v>360</v>
      </c>
      <c r="E57" s="181"/>
      <c r="F57" s="181"/>
      <c r="G57" s="181">
        <f>'将来負担比率（分子）の構造'!J$51</f>
        <v>275</v>
      </c>
      <c r="H57" s="181"/>
      <c r="I57" s="181"/>
      <c r="J57" s="181">
        <f>'将来負担比率（分子）の構造'!K$51</f>
        <v>210</v>
      </c>
      <c r="K57" s="181"/>
      <c r="L57" s="181"/>
      <c r="M57" s="181">
        <f>'将来負担比率（分子）の構造'!L$51</f>
        <v>196</v>
      </c>
      <c r="N57" s="181"/>
      <c r="O57" s="181"/>
      <c r="P57" s="181">
        <f>'将来負担比率（分子）の構造'!M$51</f>
        <v>182</v>
      </c>
    </row>
    <row r="58" spans="1:16" x14ac:dyDescent="0.15">
      <c r="A58" s="181" t="s">
        <v>41</v>
      </c>
      <c r="B58" s="181"/>
      <c r="C58" s="181"/>
      <c r="D58" s="181">
        <f>'将来負担比率（分子）の構造'!I$50</f>
        <v>10571</v>
      </c>
      <c r="E58" s="181"/>
      <c r="F58" s="181"/>
      <c r="G58" s="181">
        <f>'将来負担比率（分子）の構造'!J$50</f>
        <v>10972</v>
      </c>
      <c r="H58" s="181"/>
      <c r="I58" s="181"/>
      <c r="J58" s="181">
        <f>'将来負担比率（分子）の構造'!K$50</f>
        <v>10174</v>
      </c>
      <c r="K58" s="181"/>
      <c r="L58" s="181"/>
      <c r="M58" s="181">
        <f>'将来負担比率（分子）の構造'!L$50</f>
        <v>9926</v>
      </c>
      <c r="N58" s="181"/>
      <c r="O58" s="181"/>
      <c r="P58" s="181">
        <f>'将来負担比率（分子）の構造'!M$50</f>
        <v>9736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159</v>
      </c>
      <c r="C61" s="181"/>
      <c r="D61" s="181"/>
      <c r="E61" s="181">
        <f>'将来負担比率（分子）の構造'!J$46</f>
        <v>158</v>
      </c>
      <c r="F61" s="181"/>
      <c r="G61" s="181"/>
      <c r="H61" s="181">
        <f>'将来負担比率（分子）の構造'!K$46</f>
        <v>160</v>
      </c>
      <c r="I61" s="181"/>
      <c r="J61" s="181"/>
      <c r="K61" s="181">
        <f>'将来負担比率（分子）の構造'!L$46</f>
        <v>102</v>
      </c>
      <c r="L61" s="181"/>
      <c r="M61" s="181"/>
      <c r="N61" s="181">
        <f>'将来負担比率（分子）の構造'!M$46</f>
        <v>75</v>
      </c>
      <c r="O61" s="181"/>
      <c r="P61" s="181"/>
    </row>
    <row r="62" spans="1:16" x14ac:dyDescent="0.15">
      <c r="A62" s="181" t="s">
        <v>35</v>
      </c>
      <c r="B62" s="181">
        <f>'将来負担比率（分子）の構造'!I$45</f>
        <v>1886</v>
      </c>
      <c r="C62" s="181"/>
      <c r="D62" s="181"/>
      <c r="E62" s="181">
        <f>'将来負担比率（分子）の構造'!J$45</f>
        <v>1828</v>
      </c>
      <c r="F62" s="181"/>
      <c r="G62" s="181"/>
      <c r="H62" s="181">
        <f>'将来負担比率（分子）の構造'!K$45</f>
        <v>1714</v>
      </c>
      <c r="I62" s="181"/>
      <c r="J62" s="181"/>
      <c r="K62" s="181">
        <f>'将来負担比率（分子）の構造'!L$45</f>
        <v>1588</v>
      </c>
      <c r="L62" s="181"/>
      <c r="M62" s="181"/>
      <c r="N62" s="181">
        <f>'将来負担比率（分子）の構造'!M$45</f>
        <v>1488</v>
      </c>
      <c r="O62" s="181"/>
      <c r="P62" s="181"/>
    </row>
    <row r="63" spans="1:16" x14ac:dyDescent="0.15">
      <c r="A63" s="181" t="s">
        <v>34</v>
      </c>
      <c r="B63" s="181">
        <f>'将来負担比率（分子）の構造'!I$44</f>
        <v>805</v>
      </c>
      <c r="C63" s="181"/>
      <c r="D63" s="181"/>
      <c r="E63" s="181">
        <f>'将来負担比率（分子）の構造'!J$44</f>
        <v>1759</v>
      </c>
      <c r="F63" s="181"/>
      <c r="G63" s="181"/>
      <c r="H63" s="181">
        <f>'将来負担比率（分子）の構造'!K$44</f>
        <v>1736</v>
      </c>
      <c r="I63" s="181"/>
      <c r="J63" s="181"/>
      <c r="K63" s="181">
        <f>'将来負担比率（分子）の構造'!L$44</f>
        <v>1716</v>
      </c>
      <c r="L63" s="181"/>
      <c r="M63" s="181"/>
      <c r="N63" s="181">
        <f>'将来負担比率（分子）の構造'!M$44</f>
        <v>1645</v>
      </c>
      <c r="O63" s="181"/>
      <c r="P63" s="181"/>
    </row>
    <row r="64" spans="1:16" x14ac:dyDescent="0.15">
      <c r="A64" s="181" t="s">
        <v>33</v>
      </c>
      <c r="B64" s="181">
        <f>'将来負担比率（分子）の構造'!I$43</f>
        <v>8383</v>
      </c>
      <c r="C64" s="181"/>
      <c r="D64" s="181"/>
      <c r="E64" s="181">
        <f>'将来負担比率（分子）の構造'!J$43</f>
        <v>8486</v>
      </c>
      <c r="F64" s="181"/>
      <c r="G64" s="181"/>
      <c r="H64" s="181">
        <f>'将来負担比率（分子）の構造'!K$43</f>
        <v>7652</v>
      </c>
      <c r="I64" s="181"/>
      <c r="J64" s="181"/>
      <c r="K64" s="181">
        <f>'将来負担比率（分子）の構造'!L$43</f>
        <v>7215</v>
      </c>
      <c r="L64" s="181"/>
      <c r="M64" s="181"/>
      <c r="N64" s="181">
        <f>'将来負担比率（分子）の構造'!M$43</f>
        <v>6496</v>
      </c>
      <c r="O64" s="181"/>
      <c r="P64" s="181"/>
    </row>
    <row r="65" spans="1:16" x14ac:dyDescent="0.15">
      <c r="A65" s="181" t="s">
        <v>32</v>
      </c>
      <c r="B65" s="181">
        <f>'将来負担比率（分子）の構造'!I$42</f>
        <v>15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17021</v>
      </c>
      <c r="C66" s="181"/>
      <c r="D66" s="181"/>
      <c r="E66" s="181">
        <f>'将来負担比率（分子）の構造'!J$41</f>
        <v>15844</v>
      </c>
      <c r="F66" s="181"/>
      <c r="G66" s="181"/>
      <c r="H66" s="181">
        <f>'将来負担比率（分子）の構造'!K$41</f>
        <v>14793</v>
      </c>
      <c r="I66" s="181"/>
      <c r="J66" s="181"/>
      <c r="K66" s="181">
        <f>'将来負担比率（分子）の構造'!L$41</f>
        <v>14925</v>
      </c>
      <c r="L66" s="181"/>
      <c r="M66" s="181"/>
      <c r="N66" s="181">
        <f>'将来負担比率（分子）の構造'!M$41</f>
        <v>16429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4024</v>
      </c>
      <c r="C72" s="185">
        <f>基金残高に係る経年分析!G55</f>
        <v>3594</v>
      </c>
      <c r="D72" s="185">
        <f>基金残高に係る経年分析!H55</f>
        <v>3735</v>
      </c>
    </row>
    <row r="73" spans="1:16" x14ac:dyDescent="0.15">
      <c r="A73" s="184" t="s">
        <v>78</v>
      </c>
      <c r="B73" s="185">
        <f>基金残高に係る経年分析!F56</f>
        <v>2090</v>
      </c>
      <c r="C73" s="185">
        <f>基金残高に係る経年分析!G56</f>
        <v>2093</v>
      </c>
      <c r="D73" s="185">
        <f>基金残高に係る経年分析!H56</f>
        <v>1920</v>
      </c>
    </row>
    <row r="74" spans="1:16" x14ac:dyDescent="0.15">
      <c r="A74" s="184" t="s">
        <v>79</v>
      </c>
      <c r="B74" s="185">
        <f>基金残高に係る経年分析!F57</f>
        <v>6745</v>
      </c>
      <c r="C74" s="185">
        <f>基金残高に係る経年分析!G57</f>
        <v>6808</v>
      </c>
      <c r="D74" s="185">
        <f>基金残高に係る経年分析!H57</f>
        <v>6649</v>
      </c>
    </row>
  </sheetData>
  <sheetProtection algorithmName="SHA-512" hashValue="IGQ6cbtoOyx1q9PveqXw5+GEVwVGQ9oIH+1rWXurjVJNzxZmDuJyDRUn8+FgPUzp9Hx0p45gLuuot+gWVsX9oA==" saltValue="CgB3l+6hXkEZ97tAF/qS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2021-10-07T01:03:15Z</cp:lastPrinted>
  <dcterms:created xsi:type="dcterms:W3CDTF">2021-02-05T04:19:38Z</dcterms:created>
  <dcterms:modified xsi:type="dcterms:W3CDTF">2021-10-07T01:03:18Z</dcterms:modified>
  <cp:category/>
</cp:coreProperties>
</file>